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Projects\Golf League Tracker\GolfLeagueTracker.Web\FileShare\"/>
    </mc:Choice>
  </mc:AlternateContent>
  <xr:revisionPtr revIDLastSave="0" documentId="13_ncr:1_{13E77EDE-4556-4B54-9EE5-D235996741E3}" xr6:coauthVersionLast="47" xr6:coauthVersionMax="47" xr10:uidLastSave="{00000000-0000-0000-0000-000000000000}"/>
  <bookViews>
    <workbookView xWindow="-120" yWindow="-120" windowWidth="29040" windowHeight="15525" activeTab="2" xr2:uid="{00000000-000D-0000-FFFF-FFFF00000000}"/>
  </bookViews>
  <sheets>
    <sheet name="Instructions" sheetId="3" r:id="rId1"/>
    <sheet name="Settings" sheetId="4" r:id="rId2"/>
    <sheet name="Score Entry Sheet" sheetId="1" r:id="rId3"/>
    <sheet name="Net Skins Results" sheetId="2" r:id="rId4"/>
  </sheets>
  <definedNames>
    <definedName name="GrossSkinsPot">Settings!$B$2</definedName>
    <definedName name="HalfStrokes">Settings!$B$4</definedName>
  </definedNames>
  <calcPr calcId="191029"/>
  <customWorkbookViews>
    <customWorkbookView name="Robert Areddy - Personal View" guid="{4BB93D8F-BF35-4118-AA4F-573BD4E6DC1A}" mergeInterval="0" personalView="1" maximized="1" windowWidth="1280" windowHeight="75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7" i="2" l="1"/>
  <c r="T107" i="2"/>
  <c r="S107" i="2"/>
  <c r="R107" i="2"/>
  <c r="Q107" i="2"/>
  <c r="P107" i="2"/>
  <c r="O107" i="2"/>
  <c r="N107" i="2"/>
  <c r="M107" i="2"/>
  <c r="U106" i="2"/>
  <c r="T106" i="2"/>
  <c r="S106" i="2"/>
  <c r="R106" i="2"/>
  <c r="Q106" i="2"/>
  <c r="P106" i="2"/>
  <c r="O106" i="2"/>
  <c r="N106" i="2"/>
  <c r="M106" i="2"/>
  <c r="U105" i="2"/>
  <c r="T105" i="2"/>
  <c r="S105" i="2"/>
  <c r="R105" i="2"/>
  <c r="Q105" i="2"/>
  <c r="P105" i="2"/>
  <c r="O105" i="2"/>
  <c r="N105" i="2"/>
  <c r="M105" i="2"/>
  <c r="U104" i="2"/>
  <c r="T104" i="2"/>
  <c r="S104" i="2"/>
  <c r="R104" i="2"/>
  <c r="Q104" i="2"/>
  <c r="P104" i="2"/>
  <c r="O104" i="2"/>
  <c r="N104" i="2"/>
  <c r="M104" i="2"/>
  <c r="U103" i="2"/>
  <c r="T103" i="2"/>
  <c r="S103" i="2"/>
  <c r="R103" i="2"/>
  <c r="Q103" i="2"/>
  <c r="P103" i="2"/>
  <c r="O103" i="2"/>
  <c r="N103" i="2"/>
  <c r="M103" i="2"/>
  <c r="U102" i="2"/>
  <c r="T102" i="2"/>
  <c r="S102" i="2"/>
  <c r="R102" i="2"/>
  <c r="Q102" i="2"/>
  <c r="P102" i="2"/>
  <c r="O102" i="2"/>
  <c r="N102" i="2"/>
  <c r="M102" i="2"/>
  <c r="U101" i="2"/>
  <c r="T101" i="2"/>
  <c r="S101" i="2"/>
  <c r="R101" i="2"/>
  <c r="Q101" i="2"/>
  <c r="P101" i="2"/>
  <c r="O101" i="2"/>
  <c r="N101" i="2"/>
  <c r="M101" i="2"/>
  <c r="U100" i="2"/>
  <c r="T100" i="2"/>
  <c r="S100" i="2"/>
  <c r="R100" i="2"/>
  <c r="Q100" i="2"/>
  <c r="P100" i="2"/>
  <c r="O100" i="2"/>
  <c r="N100" i="2"/>
  <c r="M100" i="2"/>
  <c r="U99" i="2"/>
  <c r="T99" i="2"/>
  <c r="S99" i="2"/>
  <c r="R99" i="2"/>
  <c r="Q99" i="2"/>
  <c r="P99" i="2"/>
  <c r="O99" i="2"/>
  <c r="N99" i="2"/>
  <c r="M99" i="2"/>
  <c r="U98" i="2"/>
  <c r="T98" i="2"/>
  <c r="S98" i="2"/>
  <c r="R98" i="2"/>
  <c r="Q98" i="2"/>
  <c r="P98" i="2"/>
  <c r="O98" i="2"/>
  <c r="N98" i="2"/>
  <c r="M98" i="2"/>
  <c r="U97" i="2"/>
  <c r="T97" i="2"/>
  <c r="S97" i="2"/>
  <c r="R97" i="2"/>
  <c r="Q97" i="2"/>
  <c r="P97" i="2"/>
  <c r="O97" i="2"/>
  <c r="N97" i="2"/>
  <c r="M97" i="2"/>
  <c r="U96" i="2"/>
  <c r="T96" i="2"/>
  <c r="S96" i="2"/>
  <c r="R96" i="2"/>
  <c r="Q96" i="2"/>
  <c r="P96" i="2"/>
  <c r="O96" i="2"/>
  <c r="N96" i="2"/>
  <c r="M96" i="2"/>
  <c r="U95" i="2"/>
  <c r="T95" i="2"/>
  <c r="S95" i="2"/>
  <c r="R95" i="2"/>
  <c r="Q95" i="2"/>
  <c r="P95" i="2"/>
  <c r="O95" i="2"/>
  <c r="N95" i="2"/>
  <c r="M95" i="2"/>
  <c r="U94" i="2"/>
  <c r="T94" i="2"/>
  <c r="S94" i="2"/>
  <c r="R94" i="2"/>
  <c r="Q94" i="2"/>
  <c r="P94" i="2"/>
  <c r="O94" i="2"/>
  <c r="N94" i="2"/>
  <c r="M94" i="2"/>
  <c r="U93" i="2"/>
  <c r="T93" i="2"/>
  <c r="S93" i="2"/>
  <c r="R93" i="2"/>
  <c r="Q93" i="2"/>
  <c r="P93" i="2"/>
  <c r="O93" i="2"/>
  <c r="N93" i="2"/>
  <c r="M93" i="2"/>
  <c r="U92" i="2"/>
  <c r="T92" i="2"/>
  <c r="S92" i="2"/>
  <c r="R92" i="2"/>
  <c r="Q92" i="2"/>
  <c r="P92" i="2"/>
  <c r="O92" i="2"/>
  <c r="N92" i="2"/>
  <c r="M92" i="2"/>
  <c r="U91" i="2"/>
  <c r="T91" i="2"/>
  <c r="S91" i="2"/>
  <c r="R91" i="2"/>
  <c r="Q91" i="2"/>
  <c r="P91" i="2"/>
  <c r="O91" i="2"/>
  <c r="N91" i="2"/>
  <c r="M91" i="2"/>
  <c r="U90" i="2"/>
  <c r="T90" i="2"/>
  <c r="S90" i="2"/>
  <c r="R90" i="2"/>
  <c r="Q90" i="2"/>
  <c r="P90" i="2"/>
  <c r="O90" i="2"/>
  <c r="N90" i="2"/>
  <c r="M90" i="2"/>
  <c r="U89" i="2"/>
  <c r="T89" i="2"/>
  <c r="S89" i="2"/>
  <c r="R89" i="2"/>
  <c r="Q89" i="2"/>
  <c r="P89" i="2"/>
  <c r="O89" i="2"/>
  <c r="N89" i="2"/>
  <c r="M89" i="2"/>
  <c r="U88" i="2"/>
  <c r="T88" i="2"/>
  <c r="S88" i="2"/>
  <c r="R88" i="2"/>
  <c r="Q88" i="2"/>
  <c r="P88" i="2"/>
  <c r="O88" i="2"/>
  <c r="N88" i="2"/>
  <c r="M88" i="2"/>
  <c r="U87" i="2"/>
  <c r="T87" i="2"/>
  <c r="S87" i="2"/>
  <c r="R87" i="2"/>
  <c r="Q87" i="2"/>
  <c r="P87" i="2"/>
  <c r="O87" i="2"/>
  <c r="N87" i="2"/>
  <c r="M87" i="2"/>
  <c r="U86" i="2"/>
  <c r="T86" i="2"/>
  <c r="S86" i="2"/>
  <c r="R86" i="2"/>
  <c r="Q86" i="2"/>
  <c r="P86" i="2"/>
  <c r="O86" i="2"/>
  <c r="N86" i="2"/>
  <c r="M86" i="2"/>
  <c r="U85" i="2"/>
  <c r="T85" i="2"/>
  <c r="S85" i="2"/>
  <c r="R85" i="2"/>
  <c r="Q85" i="2"/>
  <c r="P85" i="2"/>
  <c r="O85" i="2"/>
  <c r="N85" i="2"/>
  <c r="M85" i="2"/>
  <c r="U84" i="2"/>
  <c r="T84" i="2"/>
  <c r="S84" i="2"/>
  <c r="R84" i="2"/>
  <c r="Q84" i="2"/>
  <c r="P84" i="2"/>
  <c r="O84" i="2"/>
  <c r="N84" i="2"/>
  <c r="M84" i="2"/>
  <c r="U83" i="2"/>
  <c r="T83" i="2"/>
  <c r="S83" i="2"/>
  <c r="R83" i="2"/>
  <c r="Q83" i="2"/>
  <c r="P83" i="2"/>
  <c r="O83" i="2"/>
  <c r="N83" i="2"/>
  <c r="M83" i="2"/>
  <c r="U82" i="2"/>
  <c r="T82" i="2"/>
  <c r="S82" i="2"/>
  <c r="R82" i="2"/>
  <c r="Q82" i="2"/>
  <c r="P82" i="2"/>
  <c r="O82" i="2"/>
  <c r="N82" i="2"/>
  <c r="M82" i="2"/>
  <c r="U81" i="2"/>
  <c r="T81" i="2"/>
  <c r="S81" i="2"/>
  <c r="R81" i="2"/>
  <c r="Q81" i="2"/>
  <c r="P81" i="2"/>
  <c r="O81" i="2"/>
  <c r="N81" i="2"/>
  <c r="M81" i="2"/>
  <c r="U80" i="2"/>
  <c r="T80" i="2"/>
  <c r="S80" i="2"/>
  <c r="R80" i="2"/>
  <c r="Q80" i="2"/>
  <c r="P80" i="2"/>
  <c r="O80" i="2"/>
  <c r="N80" i="2"/>
  <c r="M80" i="2"/>
  <c r="U79" i="2"/>
  <c r="T79" i="2"/>
  <c r="S79" i="2"/>
  <c r="R79" i="2"/>
  <c r="Q79" i="2"/>
  <c r="P79" i="2"/>
  <c r="O79" i="2"/>
  <c r="N79" i="2"/>
  <c r="M79" i="2"/>
  <c r="U78" i="2"/>
  <c r="T78" i="2"/>
  <c r="S78" i="2"/>
  <c r="R78" i="2"/>
  <c r="Q78" i="2"/>
  <c r="P78" i="2"/>
  <c r="O78" i="2"/>
  <c r="N78" i="2"/>
  <c r="M78" i="2"/>
  <c r="U77" i="2"/>
  <c r="T77" i="2"/>
  <c r="S77" i="2"/>
  <c r="R77" i="2"/>
  <c r="Q77" i="2"/>
  <c r="P77" i="2"/>
  <c r="O77" i="2"/>
  <c r="N77" i="2"/>
  <c r="M77" i="2"/>
  <c r="U76" i="2"/>
  <c r="T76" i="2"/>
  <c r="S76" i="2"/>
  <c r="R76" i="2"/>
  <c r="Q76" i="2"/>
  <c r="P76" i="2"/>
  <c r="O76" i="2"/>
  <c r="N76" i="2"/>
  <c r="M76" i="2"/>
  <c r="U75" i="2"/>
  <c r="T75" i="2"/>
  <c r="S75" i="2"/>
  <c r="R75" i="2"/>
  <c r="Q75" i="2"/>
  <c r="P75" i="2"/>
  <c r="O75" i="2"/>
  <c r="N75" i="2"/>
  <c r="M75" i="2"/>
  <c r="U74" i="2"/>
  <c r="T74" i="2"/>
  <c r="S74" i="2"/>
  <c r="R74" i="2"/>
  <c r="Q74" i="2"/>
  <c r="P74" i="2"/>
  <c r="O74" i="2"/>
  <c r="N74" i="2"/>
  <c r="M74" i="2"/>
  <c r="U73" i="2"/>
  <c r="T73" i="2"/>
  <c r="S73" i="2"/>
  <c r="R73" i="2"/>
  <c r="Q73" i="2"/>
  <c r="P73" i="2"/>
  <c r="O73" i="2"/>
  <c r="N73" i="2"/>
  <c r="M73" i="2"/>
  <c r="U72" i="2"/>
  <c r="T72" i="2"/>
  <c r="S72" i="2"/>
  <c r="R72" i="2"/>
  <c r="Q72" i="2"/>
  <c r="P72" i="2"/>
  <c r="O72" i="2"/>
  <c r="N72" i="2"/>
  <c r="M72" i="2"/>
  <c r="U71" i="2"/>
  <c r="T71" i="2"/>
  <c r="S71" i="2"/>
  <c r="R71" i="2"/>
  <c r="Q71" i="2"/>
  <c r="P71" i="2"/>
  <c r="O71" i="2"/>
  <c r="N71" i="2"/>
  <c r="M71" i="2"/>
  <c r="U70" i="2"/>
  <c r="T70" i="2"/>
  <c r="S70" i="2"/>
  <c r="R70" i="2"/>
  <c r="Q70" i="2"/>
  <c r="P70" i="2"/>
  <c r="O70" i="2"/>
  <c r="N70" i="2"/>
  <c r="M70" i="2"/>
  <c r="U69" i="2"/>
  <c r="T69" i="2"/>
  <c r="S69" i="2"/>
  <c r="R69" i="2"/>
  <c r="Q69" i="2"/>
  <c r="P69" i="2"/>
  <c r="O69" i="2"/>
  <c r="N69" i="2"/>
  <c r="M69" i="2"/>
  <c r="U68" i="2"/>
  <c r="T68" i="2"/>
  <c r="S68" i="2"/>
  <c r="R68" i="2"/>
  <c r="Q68" i="2"/>
  <c r="P68" i="2"/>
  <c r="O68" i="2"/>
  <c r="N68" i="2"/>
  <c r="M68" i="2"/>
  <c r="U67" i="2"/>
  <c r="T67" i="2"/>
  <c r="S67" i="2"/>
  <c r="R67" i="2"/>
  <c r="Q67" i="2"/>
  <c r="P67" i="2"/>
  <c r="O67" i="2"/>
  <c r="N67" i="2"/>
  <c r="M67" i="2"/>
  <c r="U66" i="2"/>
  <c r="T66" i="2"/>
  <c r="S66" i="2"/>
  <c r="R66" i="2"/>
  <c r="Q66" i="2"/>
  <c r="P66" i="2"/>
  <c r="O66" i="2"/>
  <c r="N66" i="2"/>
  <c r="M66" i="2"/>
  <c r="U65" i="2"/>
  <c r="T65" i="2"/>
  <c r="S65" i="2"/>
  <c r="R65" i="2"/>
  <c r="Q65" i="2"/>
  <c r="P65" i="2"/>
  <c r="O65" i="2"/>
  <c r="N65" i="2"/>
  <c r="M65" i="2"/>
  <c r="U64" i="2"/>
  <c r="T64" i="2"/>
  <c r="S64" i="2"/>
  <c r="R64" i="2"/>
  <c r="Q64" i="2"/>
  <c r="P64" i="2"/>
  <c r="O64" i="2"/>
  <c r="N64" i="2"/>
  <c r="M64" i="2"/>
  <c r="U63" i="2"/>
  <c r="T63" i="2"/>
  <c r="S63" i="2"/>
  <c r="R63" i="2"/>
  <c r="Q63" i="2"/>
  <c r="P63" i="2"/>
  <c r="O63" i="2"/>
  <c r="N63" i="2"/>
  <c r="M63" i="2"/>
  <c r="U62" i="2"/>
  <c r="T62" i="2"/>
  <c r="S62" i="2"/>
  <c r="R62" i="2"/>
  <c r="Q62" i="2"/>
  <c r="P62" i="2"/>
  <c r="O62" i="2"/>
  <c r="N62" i="2"/>
  <c r="M62" i="2"/>
  <c r="U61" i="2"/>
  <c r="T61" i="2"/>
  <c r="S61" i="2"/>
  <c r="R61" i="2"/>
  <c r="Q61" i="2"/>
  <c r="P61" i="2"/>
  <c r="O61" i="2"/>
  <c r="N61" i="2"/>
  <c r="M61" i="2"/>
  <c r="U60" i="2"/>
  <c r="T60" i="2"/>
  <c r="S60" i="2"/>
  <c r="R60" i="2"/>
  <c r="Q60" i="2"/>
  <c r="P60" i="2"/>
  <c r="O60" i="2"/>
  <c r="N60" i="2"/>
  <c r="M60" i="2"/>
  <c r="U59" i="2"/>
  <c r="T59" i="2"/>
  <c r="S59" i="2"/>
  <c r="R59" i="2"/>
  <c r="Q59" i="2"/>
  <c r="P59" i="2"/>
  <c r="O59" i="2"/>
  <c r="N59" i="2"/>
  <c r="M59" i="2"/>
  <c r="U58" i="2"/>
  <c r="T58" i="2"/>
  <c r="S58" i="2"/>
  <c r="R58" i="2"/>
  <c r="Q58" i="2"/>
  <c r="P58" i="2"/>
  <c r="O58" i="2"/>
  <c r="N58" i="2"/>
  <c r="M58" i="2"/>
  <c r="U57" i="2"/>
  <c r="T57" i="2"/>
  <c r="S57" i="2"/>
  <c r="R57" i="2"/>
  <c r="Q57" i="2"/>
  <c r="P57" i="2"/>
  <c r="O57" i="2"/>
  <c r="N57" i="2"/>
  <c r="M57" i="2"/>
  <c r="U56" i="2"/>
  <c r="T56" i="2"/>
  <c r="S56" i="2"/>
  <c r="R56" i="2"/>
  <c r="Q56" i="2"/>
  <c r="P56" i="2"/>
  <c r="O56" i="2"/>
  <c r="N56" i="2"/>
  <c r="M56" i="2"/>
  <c r="U55" i="2"/>
  <c r="T55" i="2"/>
  <c r="S55" i="2"/>
  <c r="R55" i="2"/>
  <c r="Q55" i="2"/>
  <c r="P55" i="2"/>
  <c r="O55" i="2"/>
  <c r="N55" i="2"/>
  <c r="M55" i="2"/>
  <c r="U54" i="2"/>
  <c r="T54" i="2"/>
  <c r="S54" i="2"/>
  <c r="R54" i="2"/>
  <c r="Q54" i="2"/>
  <c r="P54" i="2"/>
  <c r="O54" i="2"/>
  <c r="N54" i="2"/>
  <c r="M54" i="2"/>
  <c r="U53" i="2"/>
  <c r="T53" i="2"/>
  <c r="S53" i="2"/>
  <c r="R53" i="2"/>
  <c r="Q53" i="2"/>
  <c r="P53" i="2"/>
  <c r="O53" i="2"/>
  <c r="N53" i="2"/>
  <c r="M53" i="2"/>
  <c r="U52" i="2"/>
  <c r="T52" i="2"/>
  <c r="S52" i="2"/>
  <c r="R52" i="2"/>
  <c r="Q52" i="2"/>
  <c r="P52" i="2"/>
  <c r="O52" i="2"/>
  <c r="N52" i="2"/>
  <c r="M52" i="2"/>
  <c r="U51" i="2"/>
  <c r="T51" i="2"/>
  <c r="S51" i="2"/>
  <c r="R51" i="2"/>
  <c r="Q51" i="2"/>
  <c r="P51" i="2"/>
  <c r="O51" i="2"/>
  <c r="N51" i="2"/>
  <c r="M51" i="2"/>
  <c r="U50" i="2"/>
  <c r="T50" i="2"/>
  <c r="S50" i="2"/>
  <c r="R50" i="2"/>
  <c r="Q50" i="2"/>
  <c r="P50" i="2"/>
  <c r="O50" i="2"/>
  <c r="N50" i="2"/>
  <c r="M50" i="2"/>
  <c r="U49" i="2"/>
  <c r="T49" i="2"/>
  <c r="S49" i="2"/>
  <c r="R49" i="2"/>
  <c r="Q49" i="2"/>
  <c r="P49" i="2"/>
  <c r="O49" i="2"/>
  <c r="N49" i="2"/>
  <c r="M49" i="2"/>
  <c r="U48" i="2"/>
  <c r="T48" i="2"/>
  <c r="S48" i="2"/>
  <c r="R48" i="2"/>
  <c r="Q48" i="2"/>
  <c r="P48" i="2"/>
  <c r="O48" i="2"/>
  <c r="N48" i="2"/>
  <c r="M48" i="2"/>
  <c r="U47" i="2"/>
  <c r="T47" i="2"/>
  <c r="S47" i="2"/>
  <c r="R47" i="2"/>
  <c r="Q47" i="2"/>
  <c r="P47" i="2"/>
  <c r="O47" i="2"/>
  <c r="N47" i="2"/>
  <c r="M47" i="2"/>
  <c r="U46" i="2"/>
  <c r="T46" i="2"/>
  <c r="S46" i="2"/>
  <c r="R46" i="2"/>
  <c r="Q46" i="2"/>
  <c r="P46" i="2"/>
  <c r="O46" i="2"/>
  <c r="N46" i="2"/>
  <c r="M46" i="2"/>
  <c r="U45" i="2"/>
  <c r="T45" i="2"/>
  <c r="S45" i="2"/>
  <c r="R45" i="2"/>
  <c r="Q45" i="2"/>
  <c r="P45" i="2"/>
  <c r="O45" i="2"/>
  <c r="N45" i="2"/>
  <c r="M45" i="2"/>
  <c r="U44" i="2"/>
  <c r="T44" i="2"/>
  <c r="S44" i="2"/>
  <c r="R44" i="2"/>
  <c r="Q44" i="2"/>
  <c r="P44" i="2"/>
  <c r="O44" i="2"/>
  <c r="N44" i="2"/>
  <c r="M44" i="2"/>
  <c r="U43" i="2"/>
  <c r="T43" i="2"/>
  <c r="S43" i="2"/>
  <c r="R43" i="2"/>
  <c r="Q43" i="2"/>
  <c r="P43" i="2"/>
  <c r="O43" i="2"/>
  <c r="N43" i="2"/>
  <c r="M43" i="2"/>
  <c r="U42" i="2"/>
  <c r="T42" i="2"/>
  <c r="S42" i="2"/>
  <c r="R42" i="2"/>
  <c r="Q42" i="2"/>
  <c r="P42" i="2"/>
  <c r="O42" i="2"/>
  <c r="N42" i="2"/>
  <c r="M42" i="2"/>
  <c r="U41" i="2"/>
  <c r="T41" i="2"/>
  <c r="S41" i="2"/>
  <c r="R41" i="2"/>
  <c r="Q41" i="2"/>
  <c r="P41" i="2"/>
  <c r="O41" i="2"/>
  <c r="N41" i="2"/>
  <c r="M41" i="2"/>
  <c r="U40" i="2"/>
  <c r="T40" i="2"/>
  <c r="S40" i="2"/>
  <c r="R40" i="2"/>
  <c r="Q40" i="2"/>
  <c r="P40" i="2"/>
  <c r="O40" i="2"/>
  <c r="N40" i="2"/>
  <c r="M40" i="2"/>
  <c r="U39" i="2"/>
  <c r="T39" i="2"/>
  <c r="S39" i="2"/>
  <c r="R39" i="2"/>
  <c r="Q39" i="2"/>
  <c r="P39" i="2"/>
  <c r="O39" i="2"/>
  <c r="N39" i="2"/>
  <c r="M39" i="2"/>
  <c r="U38" i="2"/>
  <c r="T38" i="2"/>
  <c r="S38" i="2"/>
  <c r="R38" i="2"/>
  <c r="Q38" i="2"/>
  <c r="P38" i="2"/>
  <c r="O38" i="2"/>
  <c r="N38" i="2"/>
  <c r="M38" i="2"/>
  <c r="U37" i="2"/>
  <c r="T37" i="2"/>
  <c r="S37" i="2"/>
  <c r="R37" i="2"/>
  <c r="Q37" i="2"/>
  <c r="P37" i="2"/>
  <c r="O37" i="2"/>
  <c r="N37" i="2"/>
  <c r="M37" i="2"/>
  <c r="U36" i="2"/>
  <c r="T36" i="2"/>
  <c r="S36" i="2"/>
  <c r="R36" i="2"/>
  <c r="Q36" i="2"/>
  <c r="P36" i="2"/>
  <c r="O36" i="2"/>
  <c r="N36" i="2"/>
  <c r="M36" i="2"/>
  <c r="U35" i="2"/>
  <c r="T35" i="2"/>
  <c r="S35" i="2"/>
  <c r="R35" i="2"/>
  <c r="Q35" i="2"/>
  <c r="P35" i="2"/>
  <c r="O35" i="2"/>
  <c r="N35" i="2"/>
  <c r="M35" i="2"/>
  <c r="U34" i="2"/>
  <c r="T34" i="2"/>
  <c r="S34" i="2"/>
  <c r="R34" i="2"/>
  <c r="Q34" i="2"/>
  <c r="P34" i="2"/>
  <c r="O34" i="2"/>
  <c r="N34" i="2"/>
  <c r="M34" i="2"/>
  <c r="U33" i="2"/>
  <c r="T33" i="2"/>
  <c r="S33" i="2"/>
  <c r="R33" i="2"/>
  <c r="Q33" i="2"/>
  <c r="P33" i="2"/>
  <c r="O33" i="2"/>
  <c r="N33" i="2"/>
  <c r="M33" i="2"/>
  <c r="U32" i="2"/>
  <c r="T32" i="2"/>
  <c r="S32" i="2"/>
  <c r="R32" i="2"/>
  <c r="Q32" i="2"/>
  <c r="P32" i="2"/>
  <c r="O32" i="2"/>
  <c r="N32" i="2"/>
  <c r="M32" i="2"/>
  <c r="U31" i="2"/>
  <c r="T31" i="2"/>
  <c r="S31" i="2"/>
  <c r="R31" i="2"/>
  <c r="Q31" i="2"/>
  <c r="P31" i="2"/>
  <c r="O31" i="2"/>
  <c r="N31" i="2"/>
  <c r="M31" i="2"/>
  <c r="U30" i="2"/>
  <c r="T30" i="2"/>
  <c r="S30" i="2"/>
  <c r="R30" i="2"/>
  <c r="Q30" i="2"/>
  <c r="P30" i="2"/>
  <c r="O30" i="2"/>
  <c r="N30" i="2"/>
  <c r="M30" i="2"/>
  <c r="U29" i="2"/>
  <c r="T29" i="2"/>
  <c r="S29" i="2"/>
  <c r="R29" i="2"/>
  <c r="Q29" i="2"/>
  <c r="P29" i="2"/>
  <c r="O29" i="2"/>
  <c r="N29" i="2"/>
  <c r="M29" i="2"/>
  <c r="U28" i="2"/>
  <c r="T28" i="2"/>
  <c r="S28" i="2"/>
  <c r="R28" i="2"/>
  <c r="Q28" i="2"/>
  <c r="P28" i="2"/>
  <c r="O28" i="2"/>
  <c r="N28" i="2"/>
  <c r="M28" i="2"/>
  <c r="U27" i="2"/>
  <c r="T27" i="2"/>
  <c r="S27" i="2"/>
  <c r="R27" i="2"/>
  <c r="Q27" i="2"/>
  <c r="P27" i="2"/>
  <c r="O27" i="2"/>
  <c r="N27" i="2"/>
  <c r="M27" i="2"/>
  <c r="U26" i="2"/>
  <c r="T26" i="2"/>
  <c r="S26" i="2"/>
  <c r="R26" i="2"/>
  <c r="Q26" i="2"/>
  <c r="P26" i="2"/>
  <c r="O26" i="2"/>
  <c r="N26" i="2"/>
  <c r="M26" i="2"/>
  <c r="U25" i="2"/>
  <c r="T25" i="2"/>
  <c r="S25" i="2"/>
  <c r="R25" i="2"/>
  <c r="Q25" i="2"/>
  <c r="P25" i="2"/>
  <c r="O25" i="2"/>
  <c r="N25" i="2"/>
  <c r="M25" i="2"/>
  <c r="U24" i="2"/>
  <c r="T24" i="2"/>
  <c r="S24" i="2"/>
  <c r="R24" i="2"/>
  <c r="Q24" i="2"/>
  <c r="P24" i="2"/>
  <c r="O24" i="2"/>
  <c r="N24" i="2"/>
  <c r="M24" i="2"/>
  <c r="U23" i="2"/>
  <c r="T23" i="2"/>
  <c r="S23" i="2"/>
  <c r="R23" i="2"/>
  <c r="Q23" i="2"/>
  <c r="P23" i="2"/>
  <c r="O23" i="2"/>
  <c r="N23" i="2"/>
  <c r="M23" i="2"/>
  <c r="U22" i="2"/>
  <c r="T22" i="2"/>
  <c r="S22" i="2"/>
  <c r="R22" i="2"/>
  <c r="Q22" i="2"/>
  <c r="P22" i="2"/>
  <c r="O22" i="2"/>
  <c r="N22" i="2"/>
  <c r="M22" i="2"/>
  <c r="U21" i="2"/>
  <c r="T21" i="2"/>
  <c r="S21" i="2"/>
  <c r="R21" i="2"/>
  <c r="Q21" i="2"/>
  <c r="P21" i="2"/>
  <c r="O21" i="2"/>
  <c r="N21" i="2"/>
  <c r="M21" i="2"/>
  <c r="U20" i="2"/>
  <c r="T20" i="2"/>
  <c r="S20" i="2"/>
  <c r="R20" i="2"/>
  <c r="Q20" i="2"/>
  <c r="P20" i="2"/>
  <c r="O20" i="2"/>
  <c r="N20" i="2"/>
  <c r="M20" i="2"/>
  <c r="U19" i="2"/>
  <c r="T19" i="2"/>
  <c r="S19" i="2"/>
  <c r="R19" i="2"/>
  <c r="Q19" i="2"/>
  <c r="P19" i="2"/>
  <c r="O19" i="2"/>
  <c r="N19" i="2"/>
  <c r="M19" i="2"/>
  <c r="U18" i="2"/>
  <c r="T18" i="2"/>
  <c r="S18" i="2"/>
  <c r="R18" i="2"/>
  <c r="Q18" i="2"/>
  <c r="P18" i="2"/>
  <c r="O18" i="2"/>
  <c r="N18" i="2"/>
  <c r="M18" i="2"/>
  <c r="U17" i="2"/>
  <c r="T17" i="2"/>
  <c r="S17" i="2"/>
  <c r="R17" i="2"/>
  <c r="Q17" i="2"/>
  <c r="P17" i="2"/>
  <c r="O17" i="2"/>
  <c r="N17" i="2"/>
  <c r="M17" i="2"/>
  <c r="U16" i="2"/>
  <c r="T16" i="2"/>
  <c r="S16" i="2"/>
  <c r="R16" i="2"/>
  <c r="Q16" i="2"/>
  <c r="P16" i="2"/>
  <c r="O16" i="2"/>
  <c r="N16" i="2"/>
  <c r="M16" i="2"/>
  <c r="U15" i="2"/>
  <c r="T15" i="2"/>
  <c r="S15" i="2"/>
  <c r="R15" i="2"/>
  <c r="Q15" i="2"/>
  <c r="P15" i="2"/>
  <c r="O15" i="2"/>
  <c r="N15" i="2"/>
  <c r="M15" i="2"/>
  <c r="U14" i="2"/>
  <c r="T14" i="2"/>
  <c r="S14" i="2"/>
  <c r="R14" i="2"/>
  <c r="Q14" i="2"/>
  <c r="P14" i="2"/>
  <c r="O14" i="2"/>
  <c r="N14" i="2"/>
  <c r="M14" i="2"/>
  <c r="U13" i="2"/>
  <c r="T13" i="2"/>
  <c r="S13" i="2"/>
  <c r="R13" i="2"/>
  <c r="Q13" i="2"/>
  <c r="P13" i="2"/>
  <c r="O13" i="2"/>
  <c r="N13" i="2"/>
  <c r="M13" i="2"/>
  <c r="U12" i="2"/>
  <c r="T12" i="2"/>
  <c r="S12" i="2"/>
  <c r="R12" i="2"/>
  <c r="Q12" i="2"/>
  <c r="P12" i="2"/>
  <c r="O12" i="2"/>
  <c r="N12" i="2"/>
  <c r="M12" i="2"/>
  <c r="U11" i="2"/>
  <c r="T11" i="2"/>
  <c r="S11" i="2"/>
  <c r="R11" i="2"/>
  <c r="Q11" i="2"/>
  <c r="P11" i="2"/>
  <c r="O11" i="2"/>
  <c r="N11" i="2"/>
  <c r="M11" i="2"/>
  <c r="U10" i="2"/>
  <c r="T10" i="2"/>
  <c r="S10" i="2"/>
  <c r="R10" i="2"/>
  <c r="Q10" i="2"/>
  <c r="P10" i="2"/>
  <c r="O10" i="2"/>
  <c r="N10" i="2"/>
  <c r="M10" i="2"/>
  <c r="K107" i="2"/>
  <c r="J107" i="2"/>
  <c r="I107" i="2"/>
  <c r="H107" i="2"/>
  <c r="G107" i="2"/>
  <c r="F107" i="2"/>
  <c r="E107" i="2"/>
  <c r="D107" i="2"/>
  <c r="C107" i="2"/>
  <c r="K106" i="2"/>
  <c r="J106" i="2"/>
  <c r="I106" i="2"/>
  <c r="H106" i="2"/>
  <c r="G106" i="2"/>
  <c r="F106" i="2"/>
  <c r="E106" i="2"/>
  <c r="D106" i="2"/>
  <c r="C106" i="2"/>
  <c r="K105" i="2"/>
  <c r="J105" i="2"/>
  <c r="I105" i="2"/>
  <c r="H105" i="2"/>
  <c r="G105" i="2"/>
  <c r="F105" i="2"/>
  <c r="E105" i="2"/>
  <c r="D105" i="2"/>
  <c r="C105" i="2"/>
  <c r="K104" i="2"/>
  <c r="J104" i="2"/>
  <c r="I104" i="2"/>
  <c r="H104" i="2"/>
  <c r="G104" i="2"/>
  <c r="F104" i="2"/>
  <c r="E104" i="2"/>
  <c r="D104" i="2"/>
  <c r="C104" i="2"/>
  <c r="K103" i="2"/>
  <c r="J103" i="2"/>
  <c r="I103" i="2"/>
  <c r="H103" i="2"/>
  <c r="G103" i="2"/>
  <c r="F103" i="2"/>
  <c r="E103" i="2"/>
  <c r="D103" i="2"/>
  <c r="C103" i="2"/>
  <c r="K102" i="2"/>
  <c r="J102" i="2"/>
  <c r="I102" i="2"/>
  <c r="H102" i="2"/>
  <c r="G102" i="2"/>
  <c r="F102" i="2"/>
  <c r="E102" i="2"/>
  <c r="D102" i="2"/>
  <c r="C102" i="2"/>
  <c r="K101" i="2"/>
  <c r="J101" i="2"/>
  <c r="I101" i="2"/>
  <c r="H101" i="2"/>
  <c r="G101" i="2"/>
  <c r="F101" i="2"/>
  <c r="E101" i="2"/>
  <c r="D101" i="2"/>
  <c r="C101" i="2"/>
  <c r="K100" i="2"/>
  <c r="J100" i="2"/>
  <c r="I100" i="2"/>
  <c r="H100" i="2"/>
  <c r="G100" i="2"/>
  <c r="F100" i="2"/>
  <c r="E100" i="2"/>
  <c r="D100" i="2"/>
  <c r="L100" i="2" s="1"/>
  <c r="C100" i="2"/>
  <c r="K99" i="2"/>
  <c r="J99" i="2"/>
  <c r="I99" i="2"/>
  <c r="H99" i="2"/>
  <c r="G99" i="2"/>
  <c r="F99" i="2"/>
  <c r="E99" i="2"/>
  <c r="D99" i="2"/>
  <c r="C99" i="2"/>
  <c r="K98" i="2"/>
  <c r="J98" i="2"/>
  <c r="I98" i="2"/>
  <c r="H98" i="2"/>
  <c r="G98" i="2"/>
  <c r="F98" i="2"/>
  <c r="E98" i="2"/>
  <c r="D98" i="2"/>
  <c r="C98" i="2"/>
  <c r="K97" i="2"/>
  <c r="J97" i="2"/>
  <c r="I97" i="2"/>
  <c r="H97" i="2"/>
  <c r="G97" i="2"/>
  <c r="F97" i="2"/>
  <c r="E97" i="2"/>
  <c r="D97" i="2"/>
  <c r="C97" i="2"/>
  <c r="K96" i="2"/>
  <c r="J96" i="2"/>
  <c r="I96" i="2"/>
  <c r="H96" i="2"/>
  <c r="G96" i="2"/>
  <c r="F96" i="2"/>
  <c r="E96" i="2"/>
  <c r="D96" i="2"/>
  <c r="C96" i="2"/>
  <c r="K95" i="2"/>
  <c r="J95" i="2"/>
  <c r="I95" i="2"/>
  <c r="H95" i="2"/>
  <c r="G95" i="2"/>
  <c r="F95" i="2"/>
  <c r="E95" i="2"/>
  <c r="D95" i="2"/>
  <c r="C95" i="2"/>
  <c r="K94" i="2"/>
  <c r="J94" i="2"/>
  <c r="I94" i="2"/>
  <c r="H94" i="2"/>
  <c r="G94" i="2"/>
  <c r="F94" i="2"/>
  <c r="E94" i="2"/>
  <c r="D94" i="2"/>
  <c r="C94" i="2"/>
  <c r="K93" i="2"/>
  <c r="J93" i="2"/>
  <c r="I93" i="2"/>
  <c r="H93" i="2"/>
  <c r="G93" i="2"/>
  <c r="F93" i="2"/>
  <c r="E93" i="2"/>
  <c r="D93" i="2"/>
  <c r="C93" i="2"/>
  <c r="K92" i="2"/>
  <c r="J92" i="2"/>
  <c r="I92" i="2"/>
  <c r="H92" i="2"/>
  <c r="G92" i="2"/>
  <c r="F92" i="2"/>
  <c r="E92" i="2"/>
  <c r="D92" i="2"/>
  <c r="C92" i="2"/>
  <c r="K91" i="2"/>
  <c r="J91" i="2"/>
  <c r="I91" i="2"/>
  <c r="H91" i="2"/>
  <c r="G91" i="2"/>
  <c r="F91" i="2"/>
  <c r="E91" i="2"/>
  <c r="D91" i="2"/>
  <c r="C91" i="2"/>
  <c r="K90" i="2"/>
  <c r="J90" i="2"/>
  <c r="I90" i="2"/>
  <c r="H90" i="2"/>
  <c r="G90" i="2"/>
  <c r="F90" i="2"/>
  <c r="E90" i="2"/>
  <c r="D90" i="2"/>
  <c r="C90" i="2"/>
  <c r="K89" i="2"/>
  <c r="J89" i="2"/>
  <c r="I89" i="2"/>
  <c r="H89" i="2"/>
  <c r="G89" i="2"/>
  <c r="F89" i="2"/>
  <c r="E89" i="2"/>
  <c r="D89" i="2"/>
  <c r="C89" i="2"/>
  <c r="K88" i="2"/>
  <c r="J88" i="2"/>
  <c r="I88" i="2"/>
  <c r="H88" i="2"/>
  <c r="G88" i="2"/>
  <c r="F88" i="2"/>
  <c r="E88" i="2"/>
  <c r="D88" i="2"/>
  <c r="C88" i="2"/>
  <c r="K87" i="2"/>
  <c r="J87" i="2"/>
  <c r="I87" i="2"/>
  <c r="H87" i="2"/>
  <c r="G87" i="2"/>
  <c r="F87" i="2"/>
  <c r="E87" i="2"/>
  <c r="D87" i="2"/>
  <c r="C87" i="2"/>
  <c r="K86" i="2"/>
  <c r="J86" i="2"/>
  <c r="I86" i="2"/>
  <c r="H86" i="2"/>
  <c r="G86" i="2"/>
  <c r="F86" i="2"/>
  <c r="E86" i="2"/>
  <c r="D86" i="2"/>
  <c r="C86" i="2"/>
  <c r="K85" i="2"/>
  <c r="J85" i="2"/>
  <c r="I85" i="2"/>
  <c r="H85" i="2"/>
  <c r="G85" i="2"/>
  <c r="F85" i="2"/>
  <c r="E85" i="2"/>
  <c r="D85" i="2"/>
  <c r="C85" i="2"/>
  <c r="K84" i="2"/>
  <c r="J84" i="2"/>
  <c r="I84" i="2"/>
  <c r="H84" i="2"/>
  <c r="G84" i="2"/>
  <c r="F84" i="2"/>
  <c r="E84" i="2"/>
  <c r="D84" i="2"/>
  <c r="C84" i="2"/>
  <c r="K83" i="2"/>
  <c r="J83" i="2"/>
  <c r="I83" i="2"/>
  <c r="H83" i="2"/>
  <c r="G83" i="2"/>
  <c r="F83" i="2"/>
  <c r="E83" i="2"/>
  <c r="D83" i="2"/>
  <c r="C83" i="2"/>
  <c r="K82" i="2"/>
  <c r="J82" i="2"/>
  <c r="I82" i="2"/>
  <c r="H82" i="2"/>
  <c r="G82" i="2"/>
  <c r="F82" i="2"/>
  <c r="E82" i="2"/>
  <c r="D82" i="2"/>
  <c r="C82" i="2"/>
  <c r="K81" i="2"/>
  <c r="J81" i="2"/>
  <c r="I81" i="2"/>
  <c r="H81" i="2"/>
  <c r="G81" i="2"/>
  <c r="F81" i="2"/>
  <c r="E81" i="2"/>
  <c r="D81" i="2"/>
  <c r="C81" i="2"/>
  <c r="K80" i="2"/>
  <c r="J80" i="2"/>
  <c r="I80" i="2"/>
  <c r="H80" i="2"/>
  <c r="G80" i="2"/>
  <c r="F80" i="2"/>
  <c r="E80" i="2"/>
  <c r="D80" i="2"/>
  <c r="C80" i="2"/>
  <c r="K79" i="2"/>
  <c r="J79" i="2"/>
  <c r="I79" i="2"/>
  <c r="H79" i="2"/>
  <c r="G79" i="2"/>
  <c r="F79" i="2"/>
  <c r="E79" i="2"/>
  <c r="D79" i="2"/>
  <c r="C79" i="2"/>
  <c r="K78" i="2"/>
  <c r="J78" i="2"/>
  <c r="I78" i="2"/>
  <c r="H78" i="2"/>
  <c r="G78" i="2"/>
  <c r="F78" i="2"/>
  <c r="E78" i="2"/>
  <c r="D78" i="2"/>
  <c r="C78" i="2"/>
  <c r="K77" i="2"/>
  <c r="J77" i="2"/>
  <c r="I77" i="2"/>
  <c r="H77" i="2"/>
  <c r="G77" i="2"/>
  <c r="F77" i="2"/>
  <c r="E77" i="2"/>
  <c r="D77" i="2"/>
  <c r="C77" i="2"/>
  <c r="K76" i="2"/>
  <c r="J76" i="2"/>
  <c r="I76" i="2"/>
  <c r="H76" i="2"/>
  <c r="G76" i="2"/>
  <c r="F76" i="2"/>
  <c r="E76" i="2"/>
  <c r="D76" i="2"/>
  <c r="C76" i="2"/>
  <c r="K75" i="2"/>
  <c r="J75" i="2"/>
  <c r="I75" i="2"/>
  <c r="H75" i="2"/>
  <c r="G75" i="2"/>
  <c r="F75" i="2"/>
  <c r="E75" i="2"/>
  <c r="D75" i="2"/>
  <c r="C75" i="2"/>
  <c r="K74" i="2"/>
  <c r="J74" i="2"/>
  <c r="I74" i="2"/>
  <c r="H74" i="2"/>
  <c r="G74" i="2"/>
  <c r="F74" i="2"/>
  <c r="E74" i="2"/>
  <c r="D74" i="2"/>
  <c r="C74" i="2"/>
  <c r="K73" i="2"/>
  <c r="J73" i="2"/>
  <c r="I73" i="2"/>
  <c r="H73" i="2"/>
  <c r="G73" i="2"/>
  <c r="F73" i="2"/>
  <c r="E73" i="2"/>
  <c r="D73" i="2"/>
  <c r="C73" i="2"/>
  <c r="K72" i="2"/>
  <c r="J72" i="2"/>
  <c r="I72" i="2"/>
  <c r="H72" i="2"/>
  <c r="G72" i="2"/>
  <c r="F72" i="2"/>
  <c r="E72" i="2"/>
  <c r="D72" i="2"/>
  <c r="C72" i="2"/>
  <c r="K71" i="2"/>
  <c r="J71" i="2"/>
  <c r="I71" i="2"/>
  <c r="H71" i="2"/>
  <c r="G71" i="2"/>
  <c r="F71" i="2"/>
  <c r="E71" i="2"/>
  <c r="D71" i="2"/>
  <c r="C71" i="2"/>
  <c r="K70" i="2"/>
  <c r="J70" i="2"/>
  <c r="I70" i="2"/>
  <c r="H70" i="2"/>
  <c r="G70" i="2"/>
  <c r="F70" i="2"/>
  <c r="E70" i="2"/>
  <c r="D70" i="2"/>
  <c r="C70" i="2"/>
  <c r="K69" i="2"/>
  <c r="J69" i="2"/>
  <c r="I69" i="2"/>
  <c r="H69" i="2"/>
  <c r="G69" i="2"/>
  <c r="F69" i="2"/>
  <c r="E69" i="2"/>
  <c r="D69" i="2"/>
  <c r="C69" i="2"/>
  <c r="K68" i="2"/>
  <c r="J68" i="2"/>
  <c r="I68" i="2"/>
  <c r="H68" i="2"/>
  <c r="G68" i="2"/>
  <c r="F68" i="2"/>
  <c r="E68" i="2"/>
  <c r="D68" i="2"/>
  <c r="L68" i="2" s="1"/>
  <c r="C68" i="2"/>
  <c r="K67" i="2"/>
  <c r="J67" i="2"/>
  <c r="I67" i="2"/>
  <c r="H67" i="2"/>
  <c r="G67" i="2"/>
  <c r="F67" i="2"/>
  <c r="E67" i="2"/>
  <c r="D67" i="2"/>
  <c r="C67" i="2"/>
  <c r="K66" i="2"/>
  <c r="J66" i="2"/>
  <c r="I66" i="2"/>
  <c r="H66" i="2"/>
  <c r="G66" i="2"/>
  <c r="F66" i="2"/>
  <c r="E66" i="2"/>
  <c r="D66" i="2"/>
  <c r="C66" i="2"/>
  <c r="K65" i="2"/>
  <c r="J65" i="2"/>
  <c r="I65" i="2"/>
  <c r="H65" i="2"/>
  <c r="G65" i="2"/>
  <c r="F65" i="2"/>
  <c r="E65" i="2"/>
  <c r="D65" i="2"/>
  <c r="C65" i="2"/>
  <c r="K64" i="2"/>
  <c r="J64" i="2"/>
  <c r="I64" i="2"/>
  <c r="H64" i="2"/>
  <c r="G64" i="2"/>
  <c r="F64" i="2"/>
  <c r="E64" i="2"/>
  <c r="D64" i="2"/>
  <c r="C64" i="2"/>
  <c r="K63" i="2"/>
  <c r="J63" i="2"/>
  <c r="I63" i="2"/>
  <c r="H63" i="2"/>
  <c r="G63" i="2"/>
  <c r="F63" i="2"/>
  <c r="E63" i="2"/>
  <c r="D63" i="2"/>
  <c r="C63" i="2"/>
  <c r="K62" i="2"/>
  <c r="J62" i="2"/>
  <c r="I62" i="2"/>
  <c r="H62" i="2"/>
  <c r="G62" i="2"/>
  <c r="F62" i="2"/>
  <c r="E62" i="2"/>
  <c r="D62" i="2"/>
  <c r="C62" i="2"/>
  <c r="K61" i="2"/>
  <c r="J61" i="2"/>
  <c r="I61" i="2"/>
  <c r="H61" i="2"/>
  <c r="G61" i="2"/>
  <c r="F61" i="2"/>
  <c r="E61" i="2"/>
  <c r="D61" i="2"/>
  <c r="C61" i="2"/>
  <c r="K60" i="2"/>
  <c r="J60" i="2"/>
  <c r="I60" i="2"/>
  <c r="H60" i="2"/>
  <c r="G60" i="2"/>
  <c r="F60" i="2"/>
  <c r="E60" i="2"/>
  <c r="D60" i="2"/>
  <c r="C60" i="2"/>
  <c r="K59" i="2"/>
  <c r="J59" i="2"/>
  <c r="I59" i="2"/>
  <c r="H59" i="2"/>
  <c r="G59" i="2"/>
  <c r="F59" i="2"/>
  <c r="E59" i="2"/>
  <c r="D59" i="2"/>
  <c r="C59" i="2"/>
  <c r="K58" i="2"/>
  <c r="J58" i="2"/>
  <c r="I58" i="2"/>
  <c r="H58" i="2"/>
  <c r="G58" i="2"/>
  <c r="F58" i="2"/>
  <c r="E58" i="2"/>
  <c r="D58" i="2"/>
  <c r="C58" i="2"/>
  <c r="K57" i="2"/>
  <c r="J57" i="2"/>
  <c r="I57" i="2"/>
  <c r="H57" i="2"/>
  <c r="G57" i="2"/>
  <c r="F57" i="2"/>
  <c r="E57" i="2"/>
  <c r="D57" i="2"/>
  <c r="C57" i="2"/>
  <c r="K56" i="2"/>
  <c r="J56" i="2"/>
  <c r="I56" i="2"/>
  <c r="H56" i="2"/>
  <c r="G56" i="2"/>
  <c r="F56" i="2"/>
  <c r="E56" i="2"/>
  <c r="D56" i="2"/>
  <c r="C56" i="2"/>
  <c r="K55" i="2"/>
  <c r="J55" i="2"/>
  <c r="I55" i="2"/>
  <c r="H55" i="2"/>
  <c r="G55" i="2"/>
  <c r="F55" i="2"/>
  <c r="E55" i="2"/>
  <c r="D55" i="2"/>
  <c r="C55" i="2"/>
  <c r="K54" i="2"/>
  <c r="J54" i="2"/>
  <c r="I54" i="2"/>
  <c r="H54" i="2"/>
  <c r="G54" i="2"/>
  <c r="F54" i="2"/>
  <c r="E54" i="2"/>
  <c r="D54" i="2"/>
  <c r="C54" i="2"/>
  <c r="K53" i="2"/>
  <c r="J53" i="2"/>
  <c r="I53" i="2"/>
  <c r="H53" i="2"/>
  <c r="G53" i="2"/>
  <c r="F53" i="2"/>
  <c r="E53" i="2"/>
  <c r="D53" i="2"/>
  <c r="C53" i="2"/>
  <c r="K52" i="2"/>
  <c r="J52" i="2"/>
  <c r="I52" i="2"/>
  <c r="H52" i="2"/>
  <c r="G52" i="2"/>
  <c r="F52" i="2"/>
  <c r="E52" i="2"/>
  <c r="D52" i="2"/>
  <c r="C52" i="2"/>
  <c r="K51" i="2"/>
  <c r="J51" i="2"/>
  <c r="I51" i="2"/>
  <c r="H51" i="2"/>
  <c r="G51" i="2"/>
  <c r="F51" i="2"/>
  <c r="E51" i="2"/>
  <c r="D51" i="2"/>
  <c r="C51" i="2"/>
  <c r="K50" i="2"/>
  <c r="J50" i="2"/>
  <c r="I50" i="2"/>
  <c r="H50" i="2"/>
  <c r="G50" i="2"/>
  <c r="F50" i="2"/>
  <c r="E50" i="2"/>
  <c r="D50" i="2"/>
  <c r="C50" i="2"/>
  <c r="K49" i="2"/>
  <c r="J49" i="2"/>
  <c r="I49" i="2"/>
  <c r="H49" i="2"/>
  <c r="G49" i="2"/>
  <c r="F49" i="2"/>
  <c r="E49" i="2"/>
  <c r="D49" i="2"/>
  <c r="C49" i="2"/>
  <c r="K48" i="2"/>
  <c r="J48" i="2"/>
  <c r="I48" i="2"/>
  <c r="H48" i="2"/>
  <c r="G48" i="2"/>
  <c r="F48" i="2"/>
  <c r="E48" i="2"/>
  <c r="D48" i="2"/>
  <c r="C48" i="2"/>
  <c r="K47" i="2"/>
  <c r="J47" i="2"/>
  <c r="I47" i="2"/>
  <c r="H47" i="2"/>
  <c r="G47" i="2"/>
  <c r="F47" i="2"/>
  <c r="E47" i="2"/>
  <c r="D47" i="2"/>
  <c r="C47" i="2"/>
  <c r="K46" i="2"/>
  <c r="J46" i="2"/>
  <c r="I46" i="2"/>
  <c r="H46" i="2"/>
  <c r="G46" i="2"/>
  <c r="F46" i="2"/>
  <c r="E46" i="2"/>
  <c r="D46" i="2"/>
  <c r="C46" i="2"/>
  <c r="K45" i="2"/>
  <c r="J45" i="2"/>
  <c r="I45" i="2"/>
  <c r="H45" i="2"/>
  <c r="G45" i="2"/>
  <c r="F45" i="2"/>
  <c r="E45" i="2"/>
  <c r="D45" i="2"/>
  <c r="C45" i="2"/>
  <c r="K44" i="2"/>
  <c r="J44" i="2"/>
  <c r="I44" i="2"/>
  <c r="H44" i="2"/>
  <c r="G44" i="2"/>
  <c r="F44" i="2"/>
  <c r="E44" i="2"/>
  <c r="D44" i="2"/>
  <c r="C44" i="2"/>
  <c r="K43" i="2"/>
  <c r="J43" i="2"/>
  <c r="I43" i="2"/>
  <c r="H43" i="2"/>
  <c r="G43" i="2"/>
  <c r="F43" i="2"/>
  <c r="E43" i="2"/>
  <c r="D43" i="2"/>
  <c r="C43" i="2"/>
  <c r="K42" i="2"/>
  <c r="J42" i="2"/>
  <c r="I42" i="2"/>
  <c r="H42" i="2"/>
  <c r="G42" i="2"/>
  <c r="F42" i="2"/>
  <c r="E42" i="2"/>
  <c r="D42" i="2"/>
  <c r="C42" i="2"/>
  <c r="K41" i="2"/>
  <c r="J41" i="2"/>
  <c r="I41" i="2"/>
  <c r="H41" i="2"/>
  <c r="G41" i="2"/>
  <c r="F41" i="2"/>
  <c r="E41" i="2"/>
  <c r="D41" i="2"/>
  <c r="C41" i="2"/>
  <c r="K40" i="2"/>
  <c r="J40" i="2"/>
  <c r="I40" i="2"/>
  <c r="H40" i="2"/>
  <c r="G40" i="2"/>
  <c r="F40" i="2"/>
  <c r="E40" i="2"/>
  <c r="D40" i="2"/>
  <c r="C40" i="2"/>
  <c r="K39" i="2"/>
  <c r="J39" i="2"/>
  <c r="I39" i="2"/>
  <c r="H39" i="2"/>
  <c r="G39" i="2"/>
  <c r="F39" i="2"/>
  <c r="E39" i="2"/>
  <c r="D39" i="2"/>
  <c r="C39" i="2"/>
  <c r="K38" i="2"/>
  <c r="J38" i="2"/>
  <c r="I38" i="2"/>
  <c r="H38" i="2"/>
  <c r="G38" i="2"/>
  <c r="F38" i="2"/>
  <c r="E38" i="2"/>
  <c r="D38" i="2"/>
  <c r="C38" i="2"/>
  <c r="K37" i="2"/>
  <c r="J37" i="2"/>
  <c r="I37" i="2"/>
  <c r="H37" i="2"/>
  <c r="G37" i="2"/>
  <c r="F37" i="2"/>
  <c r="E37" i="2"/>
  <c r="D37" i="2"/>
  <c r="C37" i="2"/>
  <c r="K36" i="2"/>
  <c r="J36" i="2"/>
  <c r="I36" i="2"/>
  <c r="H36" i="2"/>
  <c r="G36" i="2"/>
  <c r="F36" i="2"/>
  <c r="E36" i="2"/>
  <c r="D36" i="2"/>
  <c r="C36" i="2"/>
  <c r="K35" i="2"/>
  <c r="J35" i="2"/>
  <c r="I35" i="2"/>
  <c r="H35" i="2"/>
  <c r="G35" i="2"/>
  <c r="F35" i="2"/>
  <c r="E35" i="2"/>
  <c r="D35" i="2"/>
  <c r="C35" i="2"/>
  <c r="K34" i="2"/>
  <c r="J34" i="2"/>
  <c r="I34" i="2"/>
  <c r="H34" i="2"/>
  <c r="G34" i="2"/>
  <c r="F34" i="2"/>
  <c r="E34" i="2"/>
  <c r="D34" i="2"/>
  <c r="C34" i="2"/>
  <c r="K33" i="2"/>
  <c r="J33" i="2"/>
  <c r="I33" i="2"/>
  <c r="H33" i="2"/>
  <c r="G33" i="2"/>
  <c r="F33" i="2"/>
  <c r="E33" i="2"/>
  <c r="D33" i="2"/>
  <c r="C33" i="2"/>
  <c r="K32" i="2"/>
  <c r="J32" i="2"/>
  <c r="I32" i="2"/>
  <c r="H32" i="2"/>
  <c r="G32" i="2"/>
  <c r="F32" i="2"/>
  <c r="E32" i="2"/>
  <c r="D32" i="2"/>
  <c r="C32" i="2"/>
  <c r="K31" i="2"/>
  <c r="J31" i="2"/>
  <c r="I31" i="2"/>
  <c r="H31" i="2"/>
  <c r="G31" i="2"/>
  <c r="F31" i="2"/>
  <c r="E31" i="2"/>
  <c r="D31" i="2"/>
  <c r="C31" i="2"/>
  <c r="K30" i="2"/>
  <c r="J30" i="2"/>
  <c r="I30" i="2"/>
  <c r="H30" i="2"/>
  <c r="G30" i="2"/>
  <c r="F30" i="2"/>
  <c r="E30" i="2"/>
  <c r="D30" i="2"/>
  <c r="C30" i="2"/>
  <c r="K29" i="2"/>
  <c r="J29" i="2"/>
  <c r="I29" i="2"/>
  <c r="H29" i="2"/>
  <c r="G29" i="2"/>
  <c r="F29" i="2"/>
  <c r="E29" i="2"/>
  <c r="D29" i="2"/>
  <c r="C29" i="2"/>
  <c r="K28" i="2"/>
  <c r="J28" i="2"/>
  <c r="I28" i="2"/>
  <c r="H28" i="2"/>
  <c r="G28" i="2"/>
  <c r="F28" i="2"/>
  <c r="E28" i="2"/>
  <c r="D28" i="2"/>
  <c r="C28" i="2"/>
  <c r="K27" i="2"/>
  <c r="J27" i="2"/>
  <c r="I27" i="2"/>
  <c r="H27" i="2"/>
  <c r="G27" i="2"/>
  <c r="F27" i="2"/>
  <c r="E27" i="2"/>
  <c r="D27" i="2"/>
  <c r="C27" i="2"/>
  <c r="K26" i="2"/>
  <c r="J26" i="2"/>
  <c r="I26" i="2"/>
  <c r="H26" i="2"/>
  <c r="G26" i="2"/>
  <c r="F26" i="2"/>
  <c r="E26" i="2"/>
  <c r="D26" i="2"/>
  <c r="C26" i="2"/>
  <c r="K25" i="2"/>
  <c r="J25" i="2"/>
  <c r="I25" i="2"/>
  <c r="H25" i="2"/>
  <c r="G25" i="2"/>
  <c r="F25" i="2"/>
  <c r="E25" i="2"/>
  <c r="D25" i="2"/>
  <c r="C25" i="2"/>
  <c r="K24" i="2"/>
  <c r="J24" i="2"/>
  <c r="I24" i="2"/>
  <c r="H24" i="2"/>
  <c r="G24" i="2"/>
  <c r="F24" i="2"/>
  <c r="E24" i="2"/>
  <c r="D24" i="2"/>
  <c r="C24" i="2"/>
  <c r="K23" i="2"/>
  <c r="J23" i="2"/>
  <c r="I23" i="2"/>
  <c r="H23" i="2"/>
  <c r="G23" i="2"/>
  <c r="F23" i="2"/>
  <c r="E23" i="2"/>
  <c r="D23" i="2"/>
  <c r="C23" i="2"/>
  <c r="K22" i="2"/>
  <c r="J22" i="2"/>
  <c r="I22" i="2"/>
  <c r="H22" i="2"/>
  <c r="G22" i="2"/>
  <c r="F22" i="2"/>
  <c r="E22" i="2"/>
  <c r="D22" i="2"/>
  <c r="C22" i="2"/>
  <c r="K21" i="2"/>
  <c r="J21" i="2"/>
  <c r="I21" i="2"/>
  <c r="H21" i="2"/>
  <c r="G21" i="2"/>
  <c r="F21" i="2"/>
  <c r="E21" i="2"/>
  <c r="D21" i="2"/>
  <c r="C21" i="2"/>
  <c r="K20" i="2"/>
  <c r="J20" i="2"/>
  <c r="I20" i="2"/>
  <c r="H20" i="2"/>
  <c r="G20" i="2"/>
  <c r="F20" i="2"/>
  <c r="E20" i="2"/>
  <c r="D20" i="2"/>
  <c r="C20" i="2"/>
  <c r="K19" i="2"/>
  <c r="J19" i="2"/>
  <c r="I19" i="2"/>
  <c r="H19" i="2"/>
  <c r="G19" i="2"/>
  <c r="F19" i="2"/>
  <c r="E19" i="2"/>
  <c r="D19" i="2"/>
  <c r="C19" i="2"/>
  <c r="K18" i="2"/>
  <c r="J18" i="2"/>
  <c r="I18" i="2"/>
  <c r="H18" i="2"/>
  <c r="G18" i="2"/>
  <c r="F18" i="2"/>
  <c r="E18" i="2"/>
  <c r="D18" i="2"/>
  <c r="C18" i="2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D16" i="2"/>
  <c r="C16" i="2"/>
  <c r="K15" i="2"/>
  <c r="J15" i="2"/>
  <c r="I15" i="2"/>
  <c r="H15" i="2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K13" i="2"/>
  <c r="J13" i="2"/>
  <c r="I13" i="2"/>
  <c r="H13" i="2"/>
  <c r="G13" i="2"/>
  <c r="F13" i="2"/>
  <c r="E13" i="2"/>
  <c r="D13" i="2"/>
  <c r="C13" i="2"/>
  <c r="K12" i="2"/>
  <c r="J12" i="2"/>
  <c r="I12" i="2"/>
  <c r="H12" i="2"/>
  <c r="G12" i="2"/>
  <c r="F12" i="2"/>
  <c r="E12" i="2"/>
  <c r="D12" i="2"/>
  <c r="C12" i="2"/>
  <c r="K11" i="2"/>
  <c r="J11" i="2"/>
  <c r="I11" i="2"/>
  <c r="H11" i="2"/>
  <c r="G11" i="2"/>
  <c r="F11" i="2"/>
  <c r="E11" i="2"/>
  <c r="D11" i="2"/>
  <c r="C11" i="2"/>
  <c r="K10" i="2"/>
  <c r="J10" i="2"/>
  <c r="I10" i="2"/>
  <c r="H10" i="2"/>
  <c r="G10" i="2"/>
  <c r="F10" i="2"/>
  <c r="E10" i="2"/>
  <c r="D10" i="2"/>
  <c r="C10" i="2"/>
  <c r="Z7" i="2"/>
  <c r="B8" i="2"/>
  <c r="S8" i="2" s="1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A102" i="2"/>
  <c r="B102" i="2"/>
  <c r="A103" i="2"/>
  <c r="B103" i="2"/>
  <c r="A104" i="2"/>
  <c r="B104" i="2"/>
  <c r="A105" i="2"/>
  <c r="B105" i="2"/>
  <c r="A106" i="2"/>
  <c r="B106" i="2"/>
  <c r="A107" i="2"/>
  <c r="B107" i="2"/>
  <c r="V59" i="1"/>
  <c r="V60" i="1"/>
  <c r="V61" i="1"/>
  <c r="V62" i="1"/>
  <c r="V63" i="1"/>
  <c r="V64" i="1"/>
  <c r="V65" i="1"/>
  <c r="V66" i="1"/>
  <c r="V67" i="1"/>
  <c r="V68" i="1"/>
  <c r="V69" i="1"/>
  <c r="W69" i="1"/>
  <c r="X69" i="1"/>
  <c r="V70" i="1"/>
  <c r="V71" i="1"/>
  <c r="V72" i="1"/>
  <c r="W72" i="1"/>
  <c r="X72" i="1" s="1"/>
  <c r="V73" i="1"/>
  <c r="V74" i="1"/>
  <c r="W74" i="1"/>
  <c r="X74" i="1" s="1"/>
  <c r="V75" i="1"/>
  <c r="V76" i="1"/>
  <c r="V77" i="1"/>
  <c r="W77" i="1"/>
  <c r="X77" i="1" s="1"/>
  <c r="V78" i="1"/>
  <c r="V79" i="1"/>
  <c r="V80" i="1"/>
  <c r="W80" i="1"/>
  <c r="X80" i="1" s="1"/>
  <c r="V81" i="1"/>
  <c r="V82" i="1"/>
  <c r="W82" i="1"/>
  <c r="X82" i="1" s="1"/>
  <c r="V83" i="1"/>
  <c r="V84" i="1"/>
  <c r="V85" i="1"/>
  <c r="W85" i="1"/>
  <c r="X85" i="1"/>
  <c r="V86" i="1"/>
  <c r="V87" i="1"/>
  <c r="V88" i="1"/>
  <c r="W88" i="1"/>
  <c r="X88" i="1" s="1"/>
  <c r="V89" i="1"/>
  <c r="V90" i="1"/>
  <c r="W90" i="1"/>
  <c r="X90" i="1" s="1"/>
  <c r="V91" i="1"/>
  <c r="V92" i="1"/>
  <c r="V93" i="1"/>
  <c r="W93" i="1"/>
  <c r="X93" i="1" s="1"/>
  <c r="V94" i="1"/>
  <c r="V95" i="1"/>
  <c r="V96" i="1"/>
  <c r="W96" i="1"/>
  <c r="X96" i="1" s="1"/>
  <c r="V97" i="1"/>
  <c r="V98" i="1"/>
  <c r="W98" i="1"/>
  <c r="X98" i="1" s="1"/>
  <c r="V99" i="1"/>
  <c r="V100" i="1"/>
  <c r="V101" i="1"/>
  <c r="W101" i="1"/>
  <c r="X101" i="1"/>
  <c r="V102" i="1"/>
  <c r="V103" i="1"/>
  <c r="V104" i="1"/>
  <c r="W104" i="1"/>
  <c r="X104" i="1" s="1"/>
  <c r="V105" i="1"/>
  <c r="V106" i="1"/>
  <c r="W106" i="1"/>
  <c r="X106" i="1" s="1"/>
  <c r="V107" i="1"/>
  <c r="L67" i="1"/>
  <c r="W67" i="1" s="1"/>
  <c r="X67" i="1" s="1"/>
  <c r="L68" i="1"/>
  <c r="W68" i="1" s="1"/>
  <c r="X68" i="1" s="1"/>
  <c r="L69" i="1"/>
  <c r="L70" i="1"/>
  <c r="W70" i="1" s="1"/>
  <c r="X70" i="1" s="1"/>
  <c r="L71" i="1"/>
  <c r="W71" i="1" s="1"/>
  <c r="X71" i="1" s="1"/>
  <c r="L72" i="1"/>
  <c r="L73" i="1"/>
  <c r="W73" i="1" s="1"/>
  <c r="X73" i="1" s="1"/>
  <c r="L74" i="1"/>
  <c r="L75" i="1"/>
  <c r="W75" i="1" s="1"/>
  <c r="X75" i="1" s="1"/>
  <c r="L76" i="1"/>
  <c r="W76" i="1" s="1"/>
  <c r="X76" i="1" s="1"/>
  <c r="L77" i="1"/>
  <c r="L78" i="1"/>
  <c r="W78" i="1" s="1"/>
  <c r="X78" i="1" s="1"/>
  <c r="L79" i="1"/>
  <c r="W79" i="1" s="1"/>
  <c r="X79" i="1" s="1"/>
  <c r="L80" i="1"/>
  <c r="L81" i="1"/>
  <c r="W81" i="1" s="1"/>
  <c r="X81" i="1" s="1"/>
  <c r="L82" i="1"/>
  <c r="L83" i="1"/>
  <c r="W83" i="1" s="1"/>
  <c r="X83" i="1" s="1"/>
  <c r="L84" i="1"/>
  <c r="W84" i="1" s="1"/>
  <c r="X84" i="1" s="1"/>
  <c r="L85" i="1"/>
  <c r="L86" i="1"/>
  <c r="W86" i="1" s="1"/>
  <c r="X86" i="1" s="1"/>
  <c r="L87" i="1"/>
  <c r="W87" i="1" s="1"/>
  <c r="X87" i="1" s="1"/>
  <c r="L88" i="1"/>
  <c r="L89" i="1"/>
  <c r="W89" i="1" s="1"/>
  <c r="X89" i="1" s="1"/>
  <c r="L90" i="1"/>
  <c r="L91" i="1"/>
  <c r="W91" i="1" s="1"/>
  <c r="X91" i="1" s="1"/>
  <c r="L92" i="1"/>
  <c r="W92" i="1" s="1"/>
  <c r="X92" i="1" s="1"/>
  <c r="L93" i="1"/>
  <c r="L94" i="1"/>
  <c r="W94" i="1" s="1"/>
  <c r="X94" i="1" s="1"/>
  <c r="L95" i="1"/>
  <c r="W95" i="1" s="1"/>
  <c r="X95" i="1" s="1"/>
  <c r="L96" i="1"/>
  <c r="L97" i="1"/>
  <c r="W97" i="1" s="1"/>
  <c r="X97" i="1" s="1"/>
  <c r="L98" i="1"/>
  <c r="L99" i="1"/>
  <c r="W99" i="1" s="1"/>
  <c r="X99" i="1" s="1"/>
  <c r="L100" i="1"/>
  <c r="W100" i="1" s="1"/>
  <c r="X100" i="1" s="1"/>
  <c r="L101" i="1"/>
  <c r="L102" i="1"/>
  <c r="W102" i="1" s="1"/>
  <c r="X102" i="1" s="1"/>
  <c r="L103" i="1"/>
  <c r="W103" i="1" s="1"/>
  <c r="X103" i="1" s="1"/>
  <c r="L104" i="1"/>
  <c r="L105" i="1"/>
  <c r="W105" i="1" s="1"/>
  <c r="X105" i="1" s="1"/>
  <c r="L106" i="1"/>
  <c r="L107" i="1"/>
  <c r="W107" i="1" s="1"/>
  <c r="X107" i="1" s="1"/>
  <c r="C8" i="2" l="1"/>
  <c r="K8" i="2"/>
  <c r="T8" i="2"/>
  <c r="D8" i="2"/>
  <c r="M8" i="2"/>
  <c r="U8" i="2"/>
  <c r="E8" i="2"/>
  <c r="N8" i="2"/>
  <c r="F8" i="2"/>
  <c r="O8" i="2"/>
  <c r="G8" i="2"/>
  <c r="P8" i="2"/>
  <c r="H8" i="2"/>
  <c r="Q8" i="2"/>
  <c r="I8" i="2"/>
  <c r="R8" i="2"/>
  <c r="J8" i="2"/>
  <c r="L12" i="2"/>
  <c r="L16" i="2"/>
  <c r="L20" i="2"/>
  <c r="L36" i="2"/>
  <c r="L44" i="2"/>
  <c r="L52" i="2"/>
  <c r="L60" i="2"/>
  <c r="L62" i="2"/>
  <c r="L70" i="2"/>
  <c r="L76" i="2"/>
  <c r="L78" i="2"/>
  <c r="L84" i="2"/>
  <c r="L86" i="2"/>
  <c r="L92" i="2"/>
  <c r="L94" i="2"/>
  <c r="L102" i="2"/>
  <c r="L103" i="2"/>
  <c r="W103" i="2" s="1"/>
  <c r="X103" i="2" s="1"/>
  <c r="L28" i="2"/>
  <c r="L10" i="2"/>
  <c r="L17" i="2"/>
  <c r="L18" i="2"/>
  <c r="L24" i="2"/>
  <c r="L25" i="2"/>
  <c r="L26" i="2"/>
  <c r="L32" i="2"/>
  <c r="L34" i="2"/>
  <c r="L11" i="2"/>
  <c r="L15" i="2"/>
  <c r="L19" i="2"/>
  <c r="L23" i="2"/>
  <c r="L27" i="2"/>
  <c r="L31" i="2"/>
  <c r="L33" i="2"/>
  <c r="L35" i="2"/>
  <c r="L40" i="2"/>
  <c r="L41" i="2"/>
  <c r="L42" i="2"/>
  <c r="L43" i="2"/>
  <c r="L48" i="2"/>
  <c r="L49" i="2"/>
  <c r="L50" i="2"/>
  <c r="L51" i="2"/>
  <c r="L56" i="2"/>
  <c r="L57" i="2"/>
  <c r="L58" i="2"/>
  <c r="L14" i="2"/>
  <c r="L21" i="2"/>
  <c r="L22" i="2"/>
  <c r="L29" i="2"/>
  <c r="L30" i="2"/>
  <c r="L37" i="2"/>
  <c r="L38" i="2"/>
  <c r="L39" i="2"/>
  <c r="L45" i="2"/>
  <c r="L46" i="2"/>
  <c r="L47" i="2"/>
  <c r="L53" i="2"/>
  <c r="L54" i="2"/>
  <c r="L55" i="2"/>
  <c r="L59" i="2"/>
  <c r="L61" i="2"/>
  <c r="L63" i="2"/>
  <c r="L64" i="2"/>
  <c r="L65" i="2"/>
  <c r="L66" i="2"/>
  <c r="L67" i="2"/>
  <c r="L69" i="2"/>
  <c r="L71" i="2"/>
  <c r="W71" i="2" s="1"/>
  <c r="X71" i="2" s="1"/>
  <c r="L72" i="2"/>
  <c r="L73" i="2"/>
  <c r="L74" i="2"/>
  <c r="L75" i="2"/>
  <c r="W75" i="2" s="1"/>
  <c r="X75" i="2" s="1"/>
  <c r="L77" i="2"/>
  <c r="L79" i="2"/>
  <c r="L80" i="2"/>
  <c r="L81" i="2"/>
  <c r="W81" i="2" s="1"/>
  <c r="X81" i="2" s="1"/>
  <c r="L82" i="2"/>
  <c r="L83" i="2"/>
  <c r="L85" i="2"/>
  <c r="L87" i="2"/>
  <c r="W87" i="2" s="1"/>
  <c r="X87" i="2" s="1"/>
  <c r="L88" i="2"/>
  <c r="L89" i="2"/>
  <c r="L90" i="2"/>
  <c r="L91" i="2"/>
  <c r="W91" i="2" s="1"/>
  <c r="X91" i="2" s="1"/>
  <c r="L93" i="2"/>
  <c r="L95" i="2"/>
  <c r="W95" i="2" s="1"/>
  <c r="X95" i="2" s="1"/>
  <c r="L96" i="2"/>
  <c r="L97" i="2"/>
  <c r="W97" i="2" s="1"/>
  <c r="X97" i="2" s="1"/>
  <c r="L98" i="2"/>
  <c r="L99" i="2"/>
  <c r="L101" i="2"/>
  <c r="L104" i="2"/>
  <c r="L105" i="2"/>
  <c r="W105" i="2" s="1"/>
  <c r="X105" i="2" s="1"/>
  <c r="L106" i="2"/>
  <c r="L107" i="2"/>
  <c r="W107" i="2" s="1"/>
  <c r="X107" i="2" s="1"/>
  <c r="L13" i="2"/>
  <c r="V107" i="2"/>
  <c r="V105" i="2"/>
  <c r="V103" i="2"/>
  <c r="V101" i="2"/>
  <c r="V75" i="2"/>
  <c r="V73" i="2"/>
  <c r="V71" i="2"/>
  <c r="V69" i="2"/>
  <c r="V67" i="2"/>
  <c r="W67" i="2" s="1"/>
  <c r="X67" i="2" s="1"/>
  <c r="V99" i="2"/>
  <c r="W99" i="2" s="1"/>
  <c r="X99" i="2" s="1"/>
  <c r="V97" i="2"/>
  <c r="V95" i="2"/>
  <c r="V93" i="2"/>
  <c r="V91" i="2"/>
  <c r="V89" i="2"/>
  <c r="V87" i="2"/>
  <c r="V85" i="2"/>
  <c r="V83" i="2"/>
  <c r="V81" i="2"/>
  <c r="V79" i="2"/>
  <c r="V77" i="2"/>
  <c r="W73" i="2"/>
  <c r="X73" i="2" s="1"/>
  <c r="W69" i="2"/>
  <c r="X69" i="2" s="1"/>
  <c r="V106" i="2"/>
  <c r="W106" i="2" s="1"/>
  <c r="X106" i="2" s="1"/>
  <c r="V104" i="2"/>
  <c r="V102" i="2"/>
  <c r="W102" i="2" s="1"/>
  <c r="X102" i="2" s="1"/>
  <c r="W101" i="2"/>
  <c r="X101" i="2" s="1"/>
  <c r="W93" i="2"/>
  <c r="X93" i="2" s="1"/>
  <c r="W89" i="2"/>
  <c r="X89" i="2" s="1"/>
  <c r="W85" i="2"/>
  <c r="X85" i="2" s="1"/>
  <c r="W79" i="2"/>
  <c r="X79" i="2" s="1"/>
  <c r="V74" i="2"/>
  <c r="V72" i="2"/>
  <c r="V70" i="2"/>
  <c r="V68" i="2"/>
  <c r="W68" i="2" s="1"/>
  <c r="X68" i="2" s="1"/>
  <c r="V100" i="2"/>
  <c r="W100" i="2" s="1"/>
  <c r="X100" i="2" s="1"/>
  <c r="V98" i="2"/>
  <c r="V96" i="2"/>
  <c r="W96" i="2" s="1"/>
  <c r="X96" i="2" s="1"/>
  <c r="V94" i="2"/>
  <c r="W94" i="2" s="1"/>
  <c r="X94" i="2" s="1"/>
  <c r="V92" i="2"/>
  <c r="V90" i="2"/>
  <c r="W90" i="2" s="1"/>
  <c r="X90" i="2" s="1"/>
  <c r="V88" i="2"/>
  <c r="V86" i="2"/>
  <c r="V84" i="2"/>
  <c r="W84" i="2" s="1"/>
  <c r="X84" i="2" s="1"/>
  <c r="V82" i="2"/>
  <c r="V80" i="2"/>
  <c r="W80" i="2" s="1"/>
  <c r="X80" i="2" s="1"/>
  <c r="V78" i="2"/>
  <c r="W78" i="2" s="1"/>
  <c r="X78" i="2" s="1"/>
  <c r="V76" i="2"/>
  <c r="W76" i="2" s="1"/>
  <c r="X76" i="2" s="1"/>
  <c r="W74" i="2"/>
  <c r="X74" i="2" s="1"/>
  <c r="W72" i="2"/>
  <c r="X72" i="2" s="1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L65" i="1"/>
  <c r="W65" i="1" s="1"/>
  <c r="X65" i="1" s="1"/>
  <c r="L64" i="1"/>
  <c r="W64" i="1" s="1"/>
  <c r="X64" i="1" s="1"/>
  <c r="L63" i="1"/>
  <c r="W63" i="1" s="1"/>
  <c r="X63" i="1" s="1"/>
  <c r="L62" i="1"/>
  <c r="W62" i="1" s="1"/>
  <c r="X62" i="1" s="1"/>
  <c r="L61" i="1"/>
  <c r="W61" i="1" s="1"/>
  <c r="X61" i="1" s="1"/>
  <c r="L60" i="1"/>
  <c r="W60" i="1" s="1"/>
  <c r="X60" i="1" s="1"/>
  <c r="L59" i="1"/>
  <c r="W59" i="1" s="1"/>
  <c r="X59" i="1" s="1"/>
  <c r="V58" i="1"/>
  <c r="L58" i="1"/>
  <c r="W58" i="1" s="1"/>
  <c r="X58" i="1" s="1"/>
  <c r="V57" i="1"/>
  <c r="L57" i="1"/>
  <c r="W57" i="1" s="1"/>
  <c r="X57" i="1" s="1"/>
  <c r="V56" i="1"/>
  <c r="L56" i="1"/>
  <c r="V55" i="1"/>
  <c r="L55" i="1"/>
  <c r="W55" i="1" s="1"/>
  <c r="X55" i="1" s="1"/>
  <c r="V54" i="1"/>
  <c r="L54" i="1"/>
  <c r="W54" i="1" s="1"/>
  <c r="X54" i="1" s="1"/>
  <c r="V53" i="1"/>
  <c r="L53" i="1"/>
  <c r="W53" i="1" s="1"/>
  <c r="X53" i="1" s="1"/>
  <c r="V52" i="1"/>
  <c r="L52" i="1"/>
  <c r="V51" i="1"/>
  <c r="L51" i="1"/>
  <c r="W51" i="1" s="1"/>
  <c r="X51" i="1" s="1"/>
  <c r="V50" i="1"/>
  <c r="L50" i="1"/>
  <c r="W50" i="1" s="1"/>
  <c r="X50" i="1" s="1"/>
  <c r="V49" i="1"/>
  <c r="L49" i="1"/>
  <c r="W49" i="1" s="1"/>
  <c r="X49" i="1" s="1"/>
  <c r="V48" i="1"/>
  <c r="L48" i="1"/>
  <c r="V47" i="1"/>
  <c r="L47" i="1"/>
  <c r="W47" i="1" s="1"/>
  <c r="X47" i="1" s="1"/>
  <c r="V46" i="1"/>
  <c r="L46" i="1"/>
  <c r="W46" i="1" s="1"/>
  <c r="X46" i="1" s="1"/>
  <c r="V45" i="1"/>
  <c r="L45" i="1"/>
  <c r="W45" i="1" s="1"/>
  <c r="X45" i="1" s="1"/>
  <c r="V44" i="1"/>
  <c r="L44" i="1"/>
  <c r="V43" i="1"/>
  <c r="L43" i="1"/>
  <c r="W43" i="1" s="1"/>
  <c r="X43" i="1" s="1"/>
  <c r="V42" i="1"/>
  <c r="L42" i="1"/>
  <c r="W42" i="1" s="1"/>
  <c r="X42" i="1" s="1"/>
  <c r="V41" i="1"/>
  <c r="L41" i="1"/>
  <c r="W41" i="1" s="1"/>
  <c r="X41" i="1" s="1"/>
  <c r="V40" i="1"/>
  <c r="L40" i="1"/>
  <c r="V39" i="1"/>
  <c r="L39" i="1"/>
  <c r="W39" i="1" s="1"/>
  <c r="X39" i="1" s="1"/>
  <c r="V38" i="1"/>
  <c r="L38" i="1"/>
  <c r="W38" i="1" s="1"/>
  <c r="X38" i="1" s="1"/>
  <c r="V37" i="1"/>
  <c r="L37" i="1"/>
  <c r="W37" i="1" s="1"/>
  <c r="X37" i="1" s="1"/>
  <c r="V36" i="1"/>
  <c r="L36" i="1"/>
  <c r="V35" i="1"/>
  <c r="L35" i="1"/>
  <c r="W35" i="1" s="1"/>
  <c r="X35" i="1" s="1"/>
  <c r="V34" i="1"/>
  <c r="L34" i="1"/>
  <c r="W34" i="1" s="1"/>
  <c r="X34" i="1" s="1"/>
  <c r="V33" i="1"/>
  <c r="L33" i="1"/>
  <c r="W33" i="1" s="1"/>
  <c r="X33" i="1" s="1"/>
  <c r="V32" i="1"/>
  <c r="L32" i="1"/>
  <c r="V31" i="1"/>
  <c r="L31" i="1"/>
  <c r="W31" i="1" s="1"/>
  <c r="X31" i="1" s="1"/>
  <c r="V30" i="1"/>
  <c r="L30" i="1"/>
  <c r="W30" i="1" s="1"/>
  <c r="X30" i="1" s="1"/>
  <c r="V29" i="1"/>
  <c r="L29" i="1"/>
  <c r="W29" i="1" s="1"/>
  <c r="X29" i="1" s="1"/>
  <c r="V28" i="1"/>
  <c r="L28" i="1"/>
  <c r="V27" i="1"/>
  <c r="L27" i="1"/>
  <c r="W27" i="1" s="1"/>
  <c r="X27" i="1" s="1"/>
  <c r="V26" i="1"/>
  <c r="L26" i="1"/>
  <c r="W26" i="1" s="1"/>
  <c r="X26" i="1" s="1"/>
  <c r="W70" i="2" l="1"/>
  <c r="X70" i="2" s="1"/>
  <c r="W83" i="2"/>
  <c r="X83" i="2" s="1"/>
  <c r="W104" i="2"/>
  <c r="X104" i="2" s="1"/>
  <c r="W86" i="2"/>
  <c r="X86" i="2" s="1"/>
  <c r="W92" i="2"/>
  <c r="X92" i="2" s="1"/>
  <c r="W82" i="2"/>
  <c r="X82" i="2" s="1"/>
  <c r="W77" i="2"/>
  <c r="X77" i="2" s="1"/>
  <c r="W98" i="2"/>
  <c r="X98" i="2" s="1"/>
  <c r="W88" i="2"/>
  <c r="X88" i="2" s="1"/>
  <c r="W28" i="1"/>
  <c r="X28" i="1" s="1"/>
  <c r="W32" i="1"/>
  <c r="X32" i="1" s="1"/>
  <c r="W36" i="1"/>
  <c r="X36" i="1" s="1"/>
  <c r="W40" i="1"/>
  <c r="X40" i="1" s="1"/>
  <c r="W44" i="1"/>
  <c r="X44" i="1" s="1"/>
  <c r="W48" i="1"/>
  <c r="X48" i="1" s="1"/>
  <c r="W52" i="1"/>
  <c r="X52" i="1" s="1"/>
  <c r="W56" i="1"/>
  <c r="X56" i="1" s="1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A9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8" i="2"/>
  <c r="U7" i="2"/>
  <c r="T7" i="2"/>
  <c r="S7" i="2"/>
  <c r="R7" i="2"/>
  <c r="Q7" i="2"/>
  <c r="P7" i="2"/>
  <c r="O7" i="2"/>
  <c r="N7" i="2"/>
  <c r="M7" i="2"/>
  <c r="K7" i="2"/>
  <c r="J7" i="2"/>
  <c r="I7" i="2"/>
  <c r="H7" i="2"/>
  <c r="G7" i="2"/>
  <c r="F7" i="2"/>
  <c r="E7" i="2"/>
  <c r="D7" i="2"/>
  <c r="C7" i="2"/>
  <c r="U6" i="2"/>
  <c r="T6" i="2"/>
  <c r="S6" i="2"/>
  <c r="R6" i="2"/>
  <c r="Q6" i="2"/>
  <c r="P6" i="2"/>
  <c r="O6" i="2"/>
  <c r="N6" i="2"/>
  <c r="M6" i="2"/>
  <c r="K6" i="2"/>
  <c r="J6" i="2"/>
  <c r="I6" i="2"/>
  <c r="H6" i="2"/>
  <c r="G6" i="2"/>
  <c r="F6" i="2"/>
  <c r="E6" i="2"/>
  <c r="D6" i="2"/>
  <c r="C6" i="2"/>
  <c r="U5" i="2"/>
  <c r="T5" i="2"/>
  <c r="S5" i="2"/>
  <c r="R5" i="2"/>
  <c r="Q5" i="2"/>
  <c r="P5" i="2"/>
  <c r="O5" i="2"/>
  <c r="N5" i="2"/>
  <c r="M5" i="2"/>
  <c r="E5" i="2"/>
  <c r="F5" i="2"/>
  <c r="G5" i="2"/>
  <c r="H5" i="2"/>
  <c r="I5" i="2"/>
  <c r="J5" i="2"/>
  <c r="K5" i="2"/>
  <c r="D5" i="2"/>
  <c r="C5" i="2"/>
  <c r="L19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L66" i="1"/>
  <c r="W66" i="1" s="1"/>
  <c r="X66" i="1" s="1"/>
  <c r="L25" i="1"/>
  <c r="W25" i="1" s="1"/>
  <c r="X25" i="1" s="1"/>
  <c r="L24" i="1"/>
  <c r="L23" i="1"/>
  <c r="L22" i="1"/>
  <c r="L21" i="1"/>
  <c r="L20" i="1"/>
  <c r="L18" i="1"/>
  <c r="L17" i="1"/>
  <c r="W17" i="1" s="1"/>
  <c r="X17" i="1" s="1"/>
  <c r="L16" i="1"/>
  <c r="L15" i="1"/>
  <c r="L14" i="1"/>
  <c r="L13" i="1"/>
  <c r="L12" i="1"/>
  <c r="L11" i="1"/>
  <c r="L10" i="1"/>
  <c r="L9" i="1"/>
  <c r="L8" i="1"/>
  <c r="V6" i="1"/>
  <c r="L6" i="1"/>
  <c r="U109" i="1"/>
  <c r="U110" i="1" s="1"/>
  <c r="U111" i="1" s="1"/>
  <c r="T109" i="1"/>
  <c r="T110" i="1" s="1"/>
  <c r="T111" i="1" s="1"/>
  <c r="S109" i="1"/>
  <c r="S110" i="1" s="1"/>
  <c r="S111" i="1" s="1"/>
  <c r="R109" i="1"/>
  <c r="R110" i="1" s="1"/>
  <c r="R111" i="1" s="1"/>
  <c r="Q109" i="1"/>
  <c r="Q110" i="1" s="1"/>
  <c r="Q111" i="1" s="1"/>
  <c r="P109" i="1"/>
  <c r="P110" i="1" s="1"/>
  <c r="P111" i="1" s="1"/>
  <c r="O109" i="1"/>
  <c r="O110" i="1" s="1"/>
  <c r="O111" i="1" s="1"/>
  <c r="N109" i="1"/>
  <c r="N110" i="1" s="1"/>
  <c r="N111" i="1" s="1"/>
  <c r="M109" i="1"/>
  <c r="M110" i="1" s="1"/>
  <c r="M111" i="1" s="1"/>
  <c r="K109" i="1"/>
  <c r="K110" i="1" s="1"/>
  <c r="K111" i="1" s="1"/>
  <c r="J109" i="1"/>
  <c r="J110" i="1" s="1"/>
  <c r="J111" i="1" s="1"/>
  <c r="I109" i="1"/>
  <c r="I110" i="1" s="1"/>
  <c r="I111" i="1" s="1"/>
  <c r="H109" i="1"/>
  <c r="H110" i="1" s="1"/>
  <c r="H111" i="1" s="1"/>
  <c r="G109" i="1"/>
  <c r="G110" i="1" s="1"/>
  <c r="G111" i="1" s="1"/>
  <c r="F109" i="1"/>
  <c r="F110" i="1" s="1"/>
  <c r="F111" i="1" s="1"/>
  <c r="E109" i="1"/>
  <c r="E110" i="1" s="1"/>
  <c r="E111" i="1" s="1"/>
  <c r="D109" i="1"/>
  <c r="D110" i="1" s="1"/>
  <c r="D111" i="1" s="1"/>
  <c r="C109" i="1"/>
  <c r="C110" i="1" s="1"/>
  <c r="V111" i="1" s="1"/>
  <c r="V5" i="1"/>
  <c r="L5" i="1"/>
  <c r="C111" i="1" l="1"/>
  <c r="W111" i="1"/>
  <c r="O9" i="2"/>
  <c r="H9" i="2"/>
  <c r="N9" i="2"/>
  <c r="G9" i="2"/>
  <c r="U9" i="2"/>
  <c r="M9" i="2"/>
  <c r="F9" i="2"/>
  <c r="T9" i="2"/>
  <c r="E9" i="2"/>
  <c r="S9" i="2"/>
  <c r="D9" i="2"/>
  <c r="C9" i="2"/>
  <c r="R9" i="2"/>
  <c r="K9" i="2"/>
  <c r="Q9" i="2"/>
  <c r="J9" i="2"/>
  <c r="P9" i="2"/>
  <c r="I9" i="2"/>
  <c r="W8" i="1"/>
  <c r="X8" i="1" s="1"/>
  <c r="W6" i="1"/>
  <c r="W9" i="1"/>
  <c r="X9" i="1" s="1"/>
  <c r="W23" i="1"/>
  <c r="X23" i="1" s="1"/>
  <c r="W16" i="1"/>
  <c r="X16" i="1" s="1"/>
  <c r="W15" i="1"/>
  <c r="X15" i="1" s="1"/>
  <c r="W19" i="1"/>
  <c r="X19" i="1" s="1"/>
  <c r="L6" i="2"/>
  <c r="W13" i="1"/>
  <c r="X13" i="1" s="1"/>
  <c r="W22" i="1"/>
  <c r="X22" i="1" s="1"/>
  <c r="W10" i="1"/>
  <c r="X10" i="1" s="1"/>
  <c r="W18" i="1"/>
  <c r="X18" i="1" s="1"/>
  <c r="V6" i="2"/>
  <c r="V5" i="2"/>
  <c r="W14" i="1"/>
  <c r="X14" i="1" s="1"/>
  <c r="W24" i="1"/>
  <c r="X24" i="1" s="1"/>
  <c r="W12" i="1"/>
  <c r="X12" i="1" s="1"/>
  <c r="L5" i="2"/>
  <c r="W21" i="1"/>
  <c r="X21" i="1" s="1"/>
  <c r="W11" i="1"/>
  <c r="X11" i="1" s="1"/>
  <c r="W20" i="1"/>
  <c r="X20" i="1" s="1"/>
  <c r="V109" i="1"/>
  <c r="L109" i="1"/>
  <c r="W5" i="1"/>
  <c r="L9" i="2" l="1"/>
  <c r="J109" i="2"/>
  <c r="J110" i="2" s="1"/>
  <c r="J111" i="2" s="1"/>
  <c r="H109" i="2"/>
  <c r="H110" i="2" s="1"/>
  <c r="H111" i="2" s="1"/>
  <c r="W6" i="2"/>
  <c r="W5" i="2"/>
  <c r="V8" i="2"/>
  <c r="Q109" i="2"/>
  <c r="Q110" i="2" s="1"/>
  <c r="Q111" i="2" s="1"/>
  <c r="O109" i="2"/>
  <c r="O110" i="2" s="1"/>
  <c r="O111" i="2" s="1"/>
  <c r="P109" i="2"/>
  <c r="P110" i="2" s="1"/>
  <c r="P111" i="2" s="1"/>
  <c r="F109" i="2"/>
  <c r="F110" i="2" s="1"/>
  <c r="F111" i="2" s="1"/>
  <c r="G109" i="2"/>
  <c r="G110" i="2" s="1"/>
  <c r="G111" i="2" s="1"/>
  <c r="L8" i="2"/>
  <c r="U109" i="2" l="1"/>
  <c r="U110" i="2" s="1"/>
  <c r="U111" i="2" s="1"/>
  <c r="N109" i="2"/>
  <c r="N110" i="2" s="1"/>
  <c r="N111" i="2" s="1"/>
  <c r="T109" i="2"/>
  <c r="T110" i="2" s="1"/>
  <c r="T111" i="2" s="1"/>
  <c r="V9" i="2"/>
  <c r="K109" i="2"/>
  <c r="K110" i="2" s="1"/>
  <c r="K111" i="2" s="1"/>
  <c r="I109" i="2"/>
  <c r="I110" i="2" s="1"/>
  <c r="I111" i="2" s="1"/>
  <c r="V10" i="2"/>
  <c r="E109" i="2"/>
  <c r="E110" i="2" s="1"/>
  <c r="E111" i="2" s="1"/>
  <c r="D109" i="2"/>
  <c r="D110" i="2" s="1"/>
  <c r="D111" i="2" s="1"/>
  <c r="W8" i="2"/>
  <c r="X8" i="2" s="1"/>
  <c r="R109" i="2"/>
  <c r="R110" i="2" s="1"/>
  <c r="R111" i="2" s="1"/>
  <c r="S109" i="2"/>
  <c r="S110" i="2" s="1"/>
  <c r="S111" i="2" s="1"/>
  <c r="V11" i="2"/>
  <c r="W10" i="2" l="1"/>
  <c r="X10" i="2" s="1"/>
  <c r="W9" i="2"/>
  <c r="X9" i="2" s="1"/>
  <c r="V12" i="2"/>
  <c r="W11" i="2" l="1"/>
  <c r="X11" i="2" s="1"/>
  <c r="V13" i="2"/>
  <c r="V14" i="2" l="1"/>
  <c r="W12" i="2" l="1"/>
  <c r="X12" i="2" s="1"/>
  <c r="W13" i="2"/>
  <c r="X13" i="2" s="1"/>
  <c r="V15" i="2"/>
  <c r="W14" i="2" l="1"/>
  <c r="X14" i="2" s="1"/>
  <c r="V16" i="2"/>
  <c r="W15" i="2" l="1"/>
  <c r="X15" i="2" s="1"/>
  <c r="V17" i="2"/>
  <c r="W16" i="2" l="1"/>
  <c r="X16" i="2" s="1"/>
  <c r="V18" i="2"/>
  <c r="W17" i="2" l="1"/>
  <c r="X17" i="2" s="1"/>
  <c r="V19" i="2"/>
  <c r="W18" i="2" l="1"/>
  <c r="X18" i="2" s="1"/>
  <c r="V20" i="2"/>
  <c r="W19" i="2" l="1"/>
  <c r="X19" i="2" s="1"/>
  <c r="V21" i="2"/>
  <c r="W20" i="2" l="1"/>
  <c r="X20" i="2" s="1"/>
  <c r="V22" i="2"/>
  <c r="W21" i="2" l="1"/>
  <c r="X21" i="2" s="1"/>
  <c r="V23" i="2"/>
  <c r="W22" i="2" l="1"/>
  <c r="X22" i="2" s="1"/>
  <c r="V24" i="2"/>
  <c r="V26" i="2" l="1"/>
  <c r="W26" i="2" s="1"/>
  <c r="X26" i="2" s="1"/>
  <c r="W23" i="2"/>
  <c r="X23" i="2" s="1"/>
  <c r="V25" i="2"/>
  <c r="V27" i="2" l="1"/>
  <c r="W27" i="2" s="1"/>
  <c r="X27" i="2" s="1"/>
  <c r="W24" i="2"/>
  <c r="X24" i="2" s="1"/>
  <c r="V28" i="2" l="1"/>
  <c r="W28" i="2" s="1"/>
  <c r="X28" i="2" s="1"/>
  <c r="W25" i="2"/>
  <c r="X25" i="2" s="1"/>
  <c r="V29" i="2" l="1"/>
  <c r="W29" i="2" s="1"/>
  <c r="X29" i="2" s="1"/>
  <c r="V30" i="2" l="1"/>
  <c r="W30" i="2" s="1"/>
  <c r="X30" i="2" s="1"/>
  <c r="V31" i="2" l="1"/>
  <c r="W31" i="2" s="1"/>
  <c r="X31" i="2" s="1"/>
  <c r="V32" i="2" l="1"/>
  <c r="W32" i="2" s="1"/>
  <c r="X32" i="2" s="1"/>
  <c r="V33" i="2" l="1"/>
  <c r="W33" i="2" s="1"/>
  <c r="X33" i="2" s="1"/>
  <c r="V34" i="2" l="1"/>
  <c r="W34" i="2" s="1"/>
  <c r="X34" i="2" s="1"/>
  <c r="V35" i="2" l="1"/>
  <c r="W35" i="2" s="1"/>
  <c r="X35" i="2" s="1"/>
  <c r="V36" i="2" l="1"/>
  <c r="W36" i="2" s="1"/>
  <c r="X36" i="2" s="1"/>
  <c r="V37" i="2" l="1"/>
  <c r="W37" i="2" s="1"/>
  <c r="X37" i="2" s="1"/>
  <c r="V38" i="2" l="1"/>
  <c r="W38" i="2" s="1"/>
  <c r="X38" i="2" s="1"/>
  <c r="V39" i="2" l="1"/>
  <c r="W39" i="2" s="1"/>
  <c r="X39" i="2" s="1"/>
  <c r="V40" i="2" l="1"/>
  <c r="W40" i="2" s="1"/>
  <c r="X40" i="2" s="1"/>
  <c r="V41" i="2" l="1"/>
  <c r="W41" i="2" s="1"/>
  <c r="X41" i="2" s="1"/>
  <c r="V42" i="2" l="1"/>
  <c r="W42" i="2" s="1"/>
  <c r="X42" i="2" s="1"/>
  <c r="V43" i="2" l="1"/>
  <c r="W43" i="2" s="1"/>
  <c r="X43" i="2" s="1"/>
  <c r="V44" i="2" l="1"/>
  <c r="W44" i="2" s="1"/>
  <c r="X44" i="2" s="1"/>
  <c r="V45" i="2" l="1"/>
  <c r="W45" i="2" s="1"/>
  <c r="X45" i="2" s="1"/>
  <c r="V46" i="2" l="1"/>
  <c r="W46" i="2" s="1"/>
  <c r="X46" i="2" s="1"/>
  <c r="V47" i="2" l="1"/>
  <c r="W47" i="2" s="1"/>
  <c r="X47" i="2" s="1"/>
  <c r="V48" i="2" l="1"/>
  <c r="W48" i="2" s="1"/>
  <c r="X48" i="2" s="1"/>
  <c r="V49" i="2" l="1"/>
  <c r="W49" i="2" s="1"/>
  <c r="X49" i="2" s="1"/>
  <c r="V50" i="2" l="1"/>
  <c r="W50" i="2" s="1"/>
  <c r="X50" i="2" s="1"/>
  <c r="V51" i="2" l="1"/>
  <c r="W51" i="2" s="1"/>
  <c r="X51" i="2" s="1"/>
  <c r="C109" i="2"/>
  <c r="C110" i="2" s="1"/>
  <c r="C111" i="2" l="1"/>
  <c r="V52" i="2"/>
  <c r="W52" i="2" s="1"/>
  <c r="X52" i="2" s="1"/>
  <c r="L109" i="2"/>
  <c r="V53" i="2" l="1"/>
  <c r="W53" i="2" s="1"/>
  <c r="X53" i="2" s="1"/>
  <c r="V54" i="2" l="1"/>
  <c r="W54" i="2" s="1"/>
  <c r="X54" i="2" s="1"/>
  <c r="V55" i="2" l="1"/>
  <c r="W55" i="2" s="1"/>
  <c r="X55" i="2" s="1"/>
  <c r="V56" i="2" l="1"/>
  <c r="W56" i="2" s="1"/>
  <c r="X56" i="2" s="1"/>
  <c r="V57" i="2" l="1"/>
  <c r="W57" i="2" s="1"/>
  <c r="X57" i="2" s="1"/>
  <c r="V58" i="2" l="1"/>
  <c r="W58" i="2" s="1"/>
  <c r="X58" i="2" s="1"/>
  <c r="V59" i="2" l="1"/>
  <c r="W59" i="2" s="1"/>
  <c r="X59" i="2" s="1"/>
  <c r="V60" i="2" l="1"/>
  <c r="W60" i="2" s="1"/>
  <c r="X60" i="2" s="1"/>
  <c r="V61" i="2" l="1"/>
  <c r="W61" i="2" s="1"/>
  <c r="X61" i="2" s="1"/>
  <c r="V62" i="2" l="1"/>
  <c r="W62" i="2" s="1"/>
  <c r="X62" i="2" s="1"/>
  <c r="V63" i="2" l="1"/>
  <c r="W63" i="2" s="1"/>
  <c r="X63" i="2" s="1"/>
  <c r="V64" i="2" l="1"/>
  <c r="W64" i="2" s="1"/>
  <c r="X64" i="2" s="1"/>
  <c r="V65" i="2" l="1"/>
  <c r="W65" i="2" s="1"/>
  <c r="X65" i="2" s="1"/>
  <c r="V66" i="2" l="1"/>
  <c r="W66" i="2" s="1"/>
  <c r="X66" i="2" s="1"/>
  <c r="M109" i="2" l="1"/>
  <c r="M110" i="2" s="1"/>
  <c r="M111" i="2" l="1"/>
  <c r="V111" i="2"/>
  <c r="V109" i="2"/>
  <c r="W111" i="2" l="1"/>
</calcChain>
</file>

<file path=xl/sharedStrings.xml><?xml version="1.0" encoding="utf-8"?>
<sst xmlns="http://schemas.openxmlformats.org/spreadsheetml/2006/main" count="170" uniqueCount="158">
  <si>
    <t>Player Name</t>
  </si>
  <si>
    <t>Hole</t>
  </si>
  <si>
    <t>OUT</t>
  </si>
  <si>
    <t>IN</t>
  </si>
  <si>
    <t>TOTAL</t>
  </si>
  <si>
    <t>Handicap</t>
  </si>
  <si>
    <t>Par</t>
  </si>
  <si>
    <t>Yardage</t>
  </si>
  <si>
    <t>Count of Lowest GROSS Score</t>
  </si>
  <si>
    <t>Lowest GROSS Score</t>
  </si>
  <si>
    <t># of Skins</t>
  </si>
  <si>
    <t>$ / Skin</t>
  </si>
  <si>
    <t>NET</t>
  </si>
  <si>
    <t>NET SCORES</t>
  </si>
  <si>
    <t>Lowest NET Score</t>
  </si>
  <si>
    <t>Count of Lowest NET Score</t>
  </si>
  <si>
    <t>Golf League Tracker Skins Worksheet</t>
  </si>
  <si>
    <t>www.GolfLeagueTracker.com</t>
  </si>
  <si>
    <t>Instructions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</si>
  <si>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</si>
  <si>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</si>
  <si>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</si>
  <si>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</si>
  <si>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</si>
  <si>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</si>
  <si>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</si>
  <si>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</si>
  <si>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</si>
  <si>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</si>
  <si>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</si>
  <si>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Player 12</t>
  </si>
  <si>
    <t>Player 13</t>
  </si>
  <si>
    <t>Player 14</t>
  </si>
  <si>
    <t>Player 15</t>
  </si>
  <si>
    <t>Player 16</t>
  </si>
  <si>
    <t>Player 17</t>
  </si>
  <si>
    <t>Player 18</t>
  </si>
  <si>
    <t>Player 19</t>
  </si>
  <si>
    <t>Player 20</t>
  </si>
  <si>
    <t>About</t>
  </si>
  <si>
    <t>$ / Skin Won</t>
  </si>
  <si>
    <t>NET SKIN SCORE</t>
  </si>
  <si>
    <t>Golf League Tracker Gross Skins Worksheet</t>
  </si>
  <si>
    <t>Golf League Tracker Net Skins Worksheet</t>
  </si>
  <si>
    <t>GROSS SKIN SCORE</t>
  </si>
  <si>
    <t>Player 21</t>
  </si>
  <si>
    <t>Player 22</t>
  </si>
  <si>
    <t>Player 23</t>
  </si>
  <si>
    <t>Player 24</t>
  </si>
  <si>
    <t>Player 25</t>
  </si>
  <si>
    <t>Player 26</t>
  </si>
  <si>
    <t>Player 27</t>
  </si>
  <si>
    <t>Player 28</t>
  </si>
  <si>
    <t>Player 29</t>
  </si>
  <si>
    <t>Player 30</t>
  </si>
  <si>
    <t>Player 31</t>
  </si>
  <si>
    <t>Player 32</t>
  </si>
  <si>
    <t>Player 33</t>
  </si>
  <si>
    <t>Player 34</t>
  </si>
  <si>
    <t>Player 35</t>
  </si>
  <si>
    <t>Player 36</t>
  </si>
  <si>
    <t>Player 37</t>
  </si>
  <si>
    <t>Player 38</t>
  </si>
  <si>
    <t>Player 39</t>
  </si>
  <si>
    <t>Player 40</t>
  </si>
  <si>
    <t>Player 41</t>
  </si>
  <si>
    <t>Player 42</t>
  </si>
  <si>
    <t>Player 43</t>
  </si>
  <si>
    <t>Player 44</t>
  </si>
  <si>
    <t>Player 45</t>
  </si>
  <si>
    <t>Player 46</t>
  </si>
  <si>
    <t>Player 47</t>
  </si>
  <si>
    <t>Player 48</t>
  </si>
  <si>
    <t>Player 49</t>
  </si>
  <si>
    <t>Player 50</t>
  </si>
  <si>
    <t>Player 51</t>
  </si>
  <si>
    <t>Player 52</t>
  </si>
  <si>
    <t>Player 53</t>
  </si>
  <si>
    <t>Player 54</t>
  </si>
  <si>
    <t>Player 55</t>
  </si>
  <si>
    <t>Player 56</t>
  </si>
  <si>
    <t>Player 57</t>
  </si>
  <si>
    <t>Player 58</t>
  </si>
  <si>
    <t>Player 59</t>
  </si>
  <si>
    <t>Player 60</t>
  </si>
  <si>
    <t>Skins won will be highlighted on the scoresheet, and the total amount per skin will be displayed on the bottom</t>
  </si>
  <si>
    <t>GROSS SCORES</t>
  </si>
  <si>
    <t>Player 61</t>
  </si>
  <si>
    <t>Player 62</t>
  </si>
  <si>
    <t>Player 63</t>
  </si>
  <si>
    <t>Player 64</t>
  </si>
  <si>
    <t>Player 65</t>
  </si>
  <si>
    <t>Player 66</t>
  </si>
  <si>
    <t>Player 67</t>
  </si>
  <si>
    <t>Player 68</t>
  </si>
  <si>
    <t>Player 69</t>
  </si>
  <si>
    <t>Player 70</t>
  </si>
  <si>
    <t>Player 71</t>
  </si>
  <si>
    <t>Player 72</t>
  </si>
  <si>
    <t>Player 73</t>
  </si>
  <si>
    <t>Player 74</t>
  </si>
  <si>
    <t>Player 75</t>
  </si>
  <si>
    <t>Player 76</t>
  </si>
  <si>
    <t>Player 77</t>
  </si>
  <si>
    <t>Player 78</t>
  </si>
  <si>
    <t>Player 79</t>
  </si>
  <si>
    <t>Player 80</t>
  </si>
  <si>
    <t>Player 81</t>
  </si>
  <si>
    <t>Player 82</t>
  </si>
  <si>
    <t>Player 83</t>
  </si>
  <si>
    <t>Player 84</t>
  </si>
  <si>
    <t>Player 85</t>
  </si>
  <si>
    <t>Player 86</t>
  </si>
  <si>
    <t>Player 87</t>
  </si>
  <si>
    <t>Player 88</t>
  </si>
  <si>
    <t>Player 89</t>
  </si>
  <si>
    <t>Player 90</t>
  </si>
  <si>
    <t>Player 91</t>
  </si>
  <si>
    <t>Player 92</t>
  </si>
  <si>
    <t>Player 93</t>
  </si>
  <si>
    <t>Player 94</t>
  </si>
  <si>
    <t>Player 95</t>
  </si>
  <si>
    <t>Player 96</t>
  </si>
  <si>
    <t>Player 97</t>
  </si>
  <si>
    <t>Player 98</t>
  </si>
  <si>
    <t>Player 99</t>
  </si>
  <si>
    <t>Player 100</t>
  </si>
  <si>
    <t>This worksheet will allow you to figure out Gross and Net skins for a single event for up to 100 players</t>
  </si>
  <si>
    <t>Use Half Strokes?</t>
  </si>
  <si>
    <t>N</t>
  </si>
  <si>
    <t>Setting Name</t>
  </si>
  <si>
    <t>Value</t>
  </si>
  <si>
    <t>Gross Skins Pot</t>
  </si>
  <si>
    <t>Net Skins Pot</t>
  </si>
  <si>
    <t>Description</t>
  </si>
  <si>
    <r>
      <t xml:space="preserve">Configure your Settings in the </t>
    </r>
    <r>
      <rPr>
        <b/>
        <sz val="11"/>
        <color theme="1"/>
        <rFont val="Calibri"/>
        <family val="2"/>
        <scheme val="minor"/>
      </rPr>
      <t>Settings</t>
    </r>
    <r>
      <rPr>
        <sz val="11"/>
        <color theme="1"/>
        <rFont val="Calibri"/>
        <family val="2"/>
        <scheme val="minor"/>
      </rPr>
      <t xml:space="preserve"> tab</t>
    </r>
  </si>
  <si>
    <r>
      <t xml:space="preserve">Enter your course information of handicap and par for each hole on the </t>
    </r>
    <r>
      <rPr>
        <b/>
        <sz val="11"/>
        <color theme="1"/>
        <rFont val="Calibri"/>
        <family val="2"/>
        <scheme val="minor"/>
      </rPr>
      <t>Score Entry Sheet</t>
    </r>
  </si>
  <si>
    <r>
      <t xml:space="preserve">Enter each player </t>
    </r>
    <r>
      <rPr>
        <b/>
        <sz val="11"/>
        <color theme="1"/>
        <rFont val="Calibri"/>
        <family val="2"/>
        <scheme val="minor"/>
      </rPr>
      <t>Score Entry Sheet</t>
    </r>
    <r>
      <rPr>
        <sz val="11"/>
        <color theme="1"/>
        <rFont val="Calibri"/>
        <family val="2"/>
        <scheme val="minor"/>
      </rPr>
      <t>.  If you want to figure out NET skins, you must enter a handicap for each player</t>
    </r>
  </si>
  <si>
    <t>The total amount of the pot for Gross Skins (Gross is NO handicap). E.g. if you have 20 players and each put in $5, the total would be 100</t>
  </si>
  <si>
    <t>The total amount of the pot for Gross Skins (Net is WITH handicap). E.g. if you have 16 players and each put in $5, the total would be 80</t>
  </si>
  <si>
    <t>If "N", each stroke the player receives for net skins is a full stroke. If "Y", each stroke the player receives for net skins is 1/2 a stroke. This is used typically so a "Natural" or Gross Birdie beats a Net Birdie. E.g. 3 beats a 4 net 3.5</t>
  </si>
  <si>
    <t>Net Skins handicaps are good up to 54.</t>
  </si>
  <si>
    <t>FAQ</t>
  </si>
  <si>
    <t>What is a half-stroke option and when should I use it?</t>
  </si>
  <si>
    <t>A half stroke is used to even the playing field between high and low handicappers.  When the field size is less than 8 players, NET Skins</t>
  </si>
  <si>
    <t>benefits the lower handicapper. However, as the field size grows, the low handicapped player has less and less chance of winning</t>
  </si>
  <si>
    <t>a NET skin compared to higher handicappers. If your field size is more than about 28, the lower handicapped player has an</t>
  </si>
  <si>
    <t>incredibly low chance of winning a skin because any birdie he makes is more likely to be cancelled by a higher handicapper who</t>
  </si>
  <si>
    <t>makes a par on a hole, to the point that the player would have to make Eagle just to have a chance, and that's no guarantee either!</t>
  </si>
  <si>
    <t>Enter the Half-stroke option. Half strokes mean that the player receives 1/2 stroke of what he would normally get on a hole.</t>
  </si>
  <si>
    <t>For example, rather than a 10 handicap getting 1 stroke on the 10 hardest holes, he would get 1/2 shot on the 10 hardest holes.</t>
  </si>
  <si>
    <t>This is different than a playing "50% handicaps" where a 10 handicap would get 1 stroke on the 5 hardest holes.</t>
  </si>
  <si>
    <t>Take a par 4 for example. The idea is that when using half-strokes, a gross birdie (3) will still beat a player who made Par</t>
  </si>
  <si>
    <t>receiving a half stroke (for a net 3.5). However the 3.5 would beat a player who made par 4 without any strokes.</t>
  </si>
  <si>
    <t>This is a great way to even the playing field when a large number of players are playing in Net skins</t>
  </si>
  <si>
    <t>Does this sheet do carry-overs?</t>
  </si>
  <si>
    <t>No. The formula is simple: Figure out how many skins were won, and divide that into the pot, giving a value for each skin. You can</t>
  </si>
  <si>
    <t>then pay out on a per skin basis. E.g. Pot is 100, and there are 4 skins, each skin is worth $25. If a player won 2 skins, he would win $50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</si>
</sst>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6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44" fontId="2" fillId="0" borderId="0" xfId="0" applyNumberFormat="1" applyFont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44" fontId="2" fillId="7" borderId="0" xfId="0" applyNumberFormat="1" applyFont="1" applyFill="1" applyAlignment="1">
      <alignment horizontal="center" vertical="center"/>
    </xf>
    <xf numFmtId="0" fontId="6" fillId="0" borderId="0" xfId="0" applyFont="1"/>
    <xf numFmtId="0" fontId="5" fillId="0" borderId="0" xfId="2" applyAlignment="1"/>
    <xf numFmtId="0" fontId="4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6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7" borderId="0" xfId="0" applyFont="1" applyFill="1"/>
    <xf numFmtId="0" fontId="3" fillId="6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/>
    <xf numFmtId="49" fontId="11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" fillId="8" borderId="0" xfId="0" applyFont="1" applyFill="1" applyAlignment="1">
      <alignment vertical="top"/>
    </xf>
    <xf numFmtId="49" fontId="3" fillId="8" borderId="0" xfId="0" applyNumberFormat="1" applyFont="1" applyFill="1" applyAlignment="1">
      <alignment vertical="top" wrapText="1"/>
    </xf>
    <xf numFmtId="0" fontId="3" fillId="0" borderId="0" xfId="0" applyFont="1" applyAlignment="1">
      <alignment horizontal="center" vertical="center"/>
    </xf>
    <xf numFmtId="0" fontId="12" fillId="0" borderId="0" xfId="0" applyFont="1"/>
    <xf numFmtId="44" fontId="3" fillId="0" borderId="0" xfId="1" applyFont="1" applyAlignment="1">
      <alignment vertical="top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5" fillId="0" borderId="0" xfId="2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2" applyFont="1" applyAlignment="1" applyProtection="1">
      <alignment horizontal="center"/>
    </xf>
    <xf numFmtId="0" fontId="5" fillId="0" borderId="0" xfId="2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lfleaguetracker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golfleaguetracker.com/" TargetMode="Externa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4F73-8761-46A4-BA4C-009DD8964CA9}">
  <dimension ref="A1:K34"/>
  <sheetViews>
    <sheetView zoomScaleNormal="100" workbookViewId="0">
      <selection sqref="A1:B1"/>
    </sheetView>
  </sheetViews>
  <sheetFormatPr defaultRowHeight="15" x14ac:dyDescent="0.25"/>
  <cols>
    <col min="2" max="2" width="118.85546875" customWidth="1"/>
  </cols>
  <sheetData>
    <row r="1" spans="1:11" ht="26.25" x14ac:dyDescent="0.4">
      <c r="A1" s="47" t="s">
        <v>16</v>
      </c>
      <c r="B1" s="47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48" t="s">
        <v>17</v>
      </c>
      <c r="B2" s="48"/>
      <c r="C2" s="21"/>
      <c r="D2" s="21"/>
      <c r="E2" s="21"/>
      <c r="F2" s="21"/>
      <c r="G2" s="21"/>
      <c r="H2" s="21"/>
      <c r="I2" s="21"/>
      <c r="J2" s="21"/>
      <c r="K2" s="21"/>
    </row>
    <row r="4" spans="1:11" ht="21" x14ac:dyDescent="0.35">
      <c r="A4" s="44" t="s">
        <v>39</v>
      </c>
    </row>
    <row r="5" spans="1:11" x14ac:dyDescent="0.25">
      <c r="A5" t="s">
        <v>127</v>
      </c>
    </row>
    <row r="7" spans="1:11" x14ac:dyDescent="0.25">
      <c r="A7" s="1"/>
    </row>
    <row r="8" spans="1:11" ht="21" x14ac:dyDescent="0.35">
      <c r="A8" s="44" t="s">
        <v>18</v>
      </c>
    </row>
    <row r="9" spans="1:11" x14ac:dyDescent="0.25">
      <c r="A9">
        <v>1</v>
      </c>
      <c r="B9" t="s">
        <v>135</v>
      </c>
    </row>
    <row r="10" spans="1:11" x14ac:dyDescent="0.25">
      <c r="A10">
        <v>2</v>
      </c>
      <c r="B10" t="s">
        <v>136</v>
      </c>
    </row>
    <row r="11" spans="1:11" x14ac:dyDescent="0.25">
      <c r="A11">
        <v>3</v>
      </c>
      <c r="B11" t="s">
        <v>137</v>
      </c>
    </row>
    <row r="12" spans="1:11" x14ac:dyDescent="0.25">
      <c r="A12">
        <v>4</v>
      </c>
      <c r="B12" t="s">
        <v>85</v>
      </c>
    </row>
    <row r="13" spans="1:11" x14ac:dyDescent="0.25">
      <c r="A13">
        <v>5</v>
      </c>
      <c r="B13" t="s">
        <v>141</v>
      </c>
    </row>
    <row r="15" spans="1:11" ht="21" x14ac:dyDescent="0.35">
      <c r="A15" s="44" t="s">
        <v>142</v>
      </c>
    </row>
    <row r="16" spans="1:11" x14ac:dyDescent="0.25">
      <c r="A16" s="1" t="s">
        <v>143</v>
      </c>
      <c r="B16" s="1"/>
    </row>
    <row r="17" spans="1:2" x14ac:dyDescent="0.25">
      <c r="B17" t="s">
        <v>144</v>
      </c>
    </row>
    <row r="18" spans="1:2" x14ac:dyDescent="0.25">
      <c r="B18" t="s">
        <v>145</v>
      </c>
    </row>
    <row r="19" spans="1:2" x14ac:dyDescent="0.25">
      <c r="B19" t="s">
        <v>146</v>
      </c>
    </row>
    <row r="20" spans="1:2" x14ac:dyDescent="0.25">
      <c r="B20" t="s">
        <v>147</v>
      </c>
    </row>
    <row r="21" spans="1:2" x14ac:dyDescent="0.25">
      <c r="B21" t="s">
        <v>148</v>
      </c>
    </row>
    <row r="23" spans="1:2" x14ac:dyDescent="0.25">
      <c r="B23" t="s">
        <v>149</v>
      </c>
    </row>
    <row r="24" spans="1:2" x14ac:dyDescent="0.25">
      <c r="B24" t="s">
        <v>150</v>
      </c>
    </row>
    <row r="25" spans="1:2" x14ac:dyDescent="0.25">
      <c r="B25" t="s">
        <v>151</v>
      </c>
    </row>
    <row r="27" spans="1:2" x14ac:dyDescent="0.25">
      <c r="B27" t="s">
        <v>152</v>
      </c>
    </row>
    <row r="28" spans="1:2" x14ac:dyDescent="0.25">
      <c r="B28" t="s">
        <v>153</v>
      </c>
    </row>
    <row r="30" spans="1:2" x14ac:dyDescent="0.25">
      <c r="B30" t="s">
        <v>154</v>
      </c>
    </row>
    <row r="32" spans="1:2" x14ac:dyDescent="0.25">
      <c r="A32" s="1" t="s">
        <v>155</v>
      </c>
    </row>
    <row r="33" spans="2:2" x14ac:dyDescent="0.25">
      <c r="B33" t="s">
        <v>156</v>
      </c>
    </row>
    <row r="34" spans="2:2" x14ac:dyDescent="0.25">
      <c r="B34" t="s">
        <v>157</v>
      </c>
    </row>
  </sheetData>
  <mergeCells count="2">
    <mergeCell ref="A1:B1"/>
    <mergeCell ref="A2:B2"/>
  </mergeCells>
  <hyperlinks>
    <hyperlink ref="A2" r:id="rId1" xr:uid="{7D05332E-972D-4D40-AE25-77C71F7EC83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A277-9C29-4D6A-B98F-504BC4EDC089}">
  <dimension ref="A1:C4"/>
  <sheetViews>
    <sheetView workbookViewId="0">
      <selection sqref="A1:B1"/>
    </sheetView>
  </sheetViews>
  <sheetFormatPr defaultColWidth="28" defaultRowHeight="15.75" x14ac:dyDescent="0.25"/>
  <cols>
    <col min="1" max="1" width="28" style="40"/>
    <col min="2" max="2" width="12.5703125" style="40" customWidth="1"/>
    <col min="3" max="3" width="128.5703125" style="38" customWidth="1"/>
    <col min="4" max="16384" width="28" style="40"/>
  </cols>
  <sheetData>
    <row r="1" spans="1:3" x14ac:dyDescent="0.25">
      <c r="A1" s="41" t="s">
        <v>130</v>
      </c>
      <c r="B1" s="41" t="s">
        <v>131</v>
      </c>
      <c r="C1" s="42" t="s">
        <v>134</v>
      </c>
    </row>
    <row r="2" spans="1:3" ht="31.5" x14ac:dyDescent="0.25">
      <c r="A2" s="39" t="s">
        <v>132</v>
      </c>
      <c r="B2" s="45">
        <v>100</v>
      </c>
      <c r="C2" s="38" t="s">
        <v>138</v>
      </c>
    </row>
    <row r="3" spans="1:3" ht="31.5" x14ac:dyDescent="0.25">
      <c r="A3" s="39" t="s">
        <v>133</v>
      </c>
      <c r="B3" s="45">
        <v>80</v>
      </c>
      <c r="C3" s="38" t="s">
        <v>139</v>
      </c>
    </row>
    <row r="4" spans="1:3" ht="31.5" x14ac:dyDescent="0.25">
      <c r="A4" s="39" t="s">
        <v>128</v>
      </c>
      <c r="B4" s="46" t="s">
        <v>129</v>
      </c>
      <c r="C4" s="38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2"/>
  <sheetViews>
    <sheetView tabSelected="1" zoomScaleNormal="100" workbookViewId="0">
      <selection activeCell="B8" sqref="B8"/>
    </sheetView>
  </sheetViews>
  <sheetFormatPr defaultRowHeight="21" customHeight="1" x14ac:dyDescent="0.25"/>
  <cols>
    <col min="1" max="1" width="35.7109375" customWidth="1"/>
    <col min="2" max="2" width="12.28515625" customWidth="1"/>
    <col min="3" max="11" width="5.140625" style="11" customWidth="1"/>
    <col min="12" max="12" width="11.85546875" style="12" customWidth="1"/>
    <col min="13" max="21" width="5.140625" style="11" customWidth="1"/>
    <col min="22" max="23" width="10.28515625" style="12" customWidth="1"/>
    <col min="24" max="24" width="10.28515625" style="13" customWidth="1"/>
  </cols>
  <sheetData>
    <row r="1" spans="1:24" ht="21" customHeight="1" x14ac:dyDescent="0.35">
      <c r="A1" s="49" t="s">
        <v>42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ht="21" customHeight="1" x14ac:dyDescent="0.2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4" spans="1:24" s="26" customFormat="1" ht="21" customHeight="1" x14ac:dyDescent="0.25">
      <c r="A4" s="24" t="s">
        <v>86</v>
      </c>
      <c r="B4" s="25" t="s">
        <v>1</v>
      </c>
      <c r="C4" s="22">
        <v>1</v>
      </c>
      <c r="D4" s="22">
        <v>2</v>
      </c>
      <c r="E4" s="22">
        <v>3</v>
      </c>
      <c r="F4" s="22">
        <v>4</v>
      </c>
      <c r="G4" s="22">
        <v>5</v>
      </c>
      <c r="H4" s="22">
        <v>6</v>
      </c>
      <c r="I4" s="22">
        <v>7</v>
      </c>
      <c r="J4" s="22">
        <v>8</v>
      </c>
      <c r="K4" s="22">
        <v>9</v>
      </c>
      <c r="L4" s="22" t="s">
        <v>2</v>
      </c>
      <c r="M4" s="22">
        <v>10</v>
      </c>
      <c r="N4" s="22">
        <v>11</v>
      </c>
      <c r="O4" s="22">
        <v>12</v>
      </c>
      <c r="P4" s="22">
        <v>13</v>
      </c>
      <c r="Q4" s="22">
        <v>14</v>
      </c>
      <c r="R4" s="22">
        <v>15</v>
      </c>
      <c r="S4" s="22">
        <v>16</v>
      </c>
      <c r="T4" s="22">
        <v>17</v>
      </c>
      <c r="U4" s="22">
        <v>18</v>
      </c>
      <c r="V4" s="22" t="s">
        <v>3</v>
      </c>
      <c r="W4" s="22" t="s">
        <v>4</v>
      </c>
      <c r="X4" s="22" t="s">
        <v>12</v>
      </c>
    </row>
    <row r="5" spans="1:24" s="29" customFormat="1" ht="21" customHeight="1" x14ac:dyDescent="0.25">
      <c r="A5" s="27"/>
      <c r="B5" s="28" t="s">
        <v>6</v>
      </c>
      <c r="C5" s="35">
        <v>5</v>
      </c>
      <c r="D5" s="35">
        <v>4</v>
      </c>
      <c r="E5" s="35">
        <v>4</v>
      </c>
      <c r="F5" s="35">
        <v>3</v>
      </c>
      <c r="G5" s="35">
        <v>4</v>
      </c>
      <c r="H5" s="35">
        <v>4</v>
      </c>
      <c r="I5" s="35">
        <v>4</v>
      </c>
      <c r="J5" s="35">
        <v>3</v>
      </c>
      <c r="K5" s="35">
        <v>4</v>
      </c>
      <c r="L5" s="5">
        <f>SUM(C5:K5)</f>
        <v>35</v>
      </c>
      <c r="M5" s="35">
        <v>4</v>
      </c>
      <c r="N5" s="35">
        <v>4</v>
      </c>
      <c r="O5" s="35">
        <v>3</v>
      </c>
      <c r="P5" s="35">
        <v>5</v>
      </c>
      <c r="Q5" s="35">
        <v>4</v>
      </c>
      <c r="R5" s="35">
        <v>3</v>
      </c>
      <c r="S5" s="35">
        <v>4</v>
      </c>
      <c r="T5" s="35">
        <v>5</v>
      </c>
      <c r="U5" s="35">
        <v>4</v>
      </c>
      <c r="V5" s="5">
        <f>SUM(M5:U5)</f>
        <v>36</v>
      </c>
      <c r="W5" s="5">
        <f>L5+V5</f>
        <v>71</v>
      </c>
      <c r="X5" s="28"/>
    </row>
    <row r="6" spans="1:24" s="29" customFormat="1" ht="21" customHeight="1" x14ac:dyDescent="0.25">
      <c r="A6" s="27"/>
      <c r="B6" s="28" t="s">
        <v>7</v>
      </c>
      <c r="C6" s="35">
        <v>529</v>
      </c>
      <c r="D6" s="35">
        <v>348</v>
      </c>
      <c r="E6" s="35">
        <v>375</v>
      </c>
      <c r="F6" s="35">
        <v>180</v>
      </c>
      <c r="G6" s="35">
        <v>346</v>
      </c>
      <c r="H6" s="35">
        <v>351</v>
      </c>
      <c r="I6" s="35">
        <v>344</v>
      </c>
      <c r="J6" s="35">
        <v>120</v>
      </c>
      <c r="K6" s="35">
        <v>410</v>
      </c>
      <c r="L6" s="5">
        <f>SUM(C6:K6)</f>
        <v>3003</v>
      </c>
      <c r="M6" s="35">
        <v>345</v>
      </c>
      <c r="N6" s="35">
        <v>377</v>
      </c>
      <c r="O6" s="35">
        <v>125</v>
      </c>
      <c r="P6" s="35">
        <v>475</v>
      </c>
      <c r="Q6" s="35">
        <v>349</v>
      </c>
      <c r="R6" s="35">
        <v>166</v>
      </c>
      <c r="S6" s="35">
        <v>369</v>
      </c>
      <c r="T6" s="35">
        <v>545</v>
      </c>
      <c r="U6" s="35">
        <v>355</v>
      </c>
      <c r="V6" s="5">
        <f>SUM(M6:U6)</f>
        <v>3106</v>
      </c>
      <c r="W6" s="5">
        <f>L6+V6</f>
        <v>6109</v>
      </c>
      <c r="X6" s="28"/>
    </row>
    <row r="7" spans="1:24" s="29" customFormat="1" ht="21" customHeight="1" x14ac:dyDescent="0.25">
      <c r="A7" s="30" t="s">
        <v>0</v>
      </c>
      <c r="B7" s="31" t="s">
        <v>5</v>
      </c>
      <c r="C7" s="36">
        <v>1</v>
      </c>
      <c r="D7" s="36">
        <v>11</v>
      </c>
      <c r="E7" s="36">
        <v>17</v>
      </c>
      <c r="F7" s="36">
        <v>9</v>
      </c>
      <c r="G7" s="36">
        <v>7</v>
      </c>
      <c r="H7" s="36">
        <v>5</v>
      </c>
      <c r="I7" s="36">
        <v>13</v>
      </c>
      <c r="J7" s="36">
        <v>15</v>
      </c>
      <c r="K7" s="36">
        <v>3</v>
      </c>
      <c r="L7" s="6"/>
      <c r="M7" s="36">
        <v>8</v>
      </c>
      <c r="N7" s="36">
        <v>4</v>
      </c>
      <c r="O7" s="36">
        <v>18</v>
      </c>
      <c r="P7" s="36">
        <v>12</v>
      </c>
      <c r="Q7" s="36">
        <v>14</v>
      </c>
      <c r="R7" s="36">
        <v>16</v>
      </c>
      <c r="S7" s="36">
        <v>10</v>
      </c>
      <c r="T7" s="36">
        <v>2</v>
      </c>
      <c r="U7" s="36">
        <v>6</v>
      </c>
      <c r="V7" s="6"/>
      <c r="W7" s="6"/>
      <c r="X7" s="31"/>
    </row>
    <row r="8" spans="1:24" s="11" customFormat="1" ht="21" customHeight="1" x14ac:dyDescent="0.25">
      <c r="A8" s="2" t="s">
        <v>19</v>
      </c>
      <c r="B8" s="3">
        <v>1</v>
      </c>
      <c r="C8" s="4">
        <v>1</v>
      </c>
      <c r="D8" s="4">
        <v>4</v>
      </c>
      <c r="E8" s="4">
        <v>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7">
        <f t="shared" ref="L8:L19" si="0">IF(SUM(C8:K8)&gt;0, SUM(C8:K8), "")</f>
        <v>33</v>
      </c>
      <c r="M8" s="4">
        <v>4</v>
      </c>
      <c r="N8" s="4">
        <v>4</v>
      </c>
      <c r="O8" s="4">
        <v>4</v>
      </c>
      <c r="P8" s="4">
        <v>4</v>
      </c>
      <c r="Q8" s="4">
        <v>4</v>
      </c>
      <c r="R8" s="4">
        <v>4</v>
      </c>
      <c r="S8" s="4">
        <v>4</v>
      </c>
      <c r="T8" s="4">
        <v>4</v>
      </c>
      <c r="U8" s="4">
        <v>4</v>
      </c>
      <c r="V8" s="7">
        <f t="shared" ref="V8:V25" si="1">IF(SUM(M8:U8)&gt;0, SUM(M8:U8), "")</f>
        <v>36</v>
      </c>
      <c r="W8" s="8">
        <f t="shared" ref="W8:W25" si="2">IF(ISNUMBER(L8), L8+V8, "")</f>
        <v>69</v>
      </c>
      <c r="X8" s="9">
        <f>IF(ISNUMBER(W8), W8-B8,"")</f>
        <v>68</v>
      </c>
    </row>
    <row r="9" spans="1:24" s="11" customFormat="1" ht="21" customHeight="1" x14ac:dyDescent="0.25">
      <c r="A9" s="2" t="s">
        <v>20</v>
      </c>
      <c r="B9" s="3">
        <v>0</v>
      </c>
      <c r="C9" s="4">
        <v>4</v>
      </c>
      <c r="D9" s="4">
        <v>4</v>
      </c>
      <c r="E9" s="4">
        <v>4</v>
      </c>
      <c r="F9" s="4">
        <v>4</v>
      </c>
      <c r="G9" s="4">
        <v>4</v>
      </c>
      <c r="H9" s="4">
        <v>4</v>
      </c>
      <c r="I9" s="4">
        <v>4</v>
      </c>
      <c r="J9" s="4">
        <v>4</v>
      </c>
      <c r="K9" s="4">
        <v>4</v>
      </c>
      <c r="L9" s="7">
        <f t="shared" si="0"/>
        <v>36</v>
      </c>
      <c r="M9" s="4">
        <v>4</v>
      </c>
      <c r="N9" s="4">
        <v>4</v>
      </c>
      <c r="O9" s="4">
        <v>4</v>
      </c>
      <c r="P9" s="4">
        <v>4</v>
      </c>
      <c r="Q9" s="4">
        <v>4</v>
      </c>
      <c r="R9" s="4">
        <v>4</v>
      </c>
      <c r="S9" s="4">
        <v>4</v>
      </c>
      <c r="T9" s="4">
        <v>4</v>
      </c>
      <c r="U9" s="4">
        <v>4</v>
      </c>
      <c r="V9" s="7">
        <f t="shared" si="1"/>
        <v>36</v>
      </c>
      <c r="W9" s="8">
        <f t="shared" si="2"/>
        <v>72</v>
      </c>
      <c r="X9" s="9">
        <f t="shared" ref="X9:X25" si="3">IF(ISNUMBER(W9), W9-B9,"")</f>
        <v>72</v>
      </c>
    </row>
    <row r="10" spans="1:24" s="11" customFormat="1" ht="21" customHeight="1" x14ac:dyDescent="0.25">
      <c r="A10" s="2" t="s">
        <v>21</v>
      </c>
      <c r="B10" s="3">
        <v>0</v>
      </c>
      <c r="C10" s="4"/>
      <c r="D10" s="4"/>
      <c r="E10" s="4"/>
      <c r="F10" s="4"/>
      <c r="G10" s="4"/>
      <c r="H10" s="4"/>
      <c r="I10" s="4"/>
      <c r="J10" s="4"/>
      <c r="K10" s="4"/>
      <c r="L10" s="7" t="str">
        <f t="shared" si="0"/>
        <v/>
      </c>
      <c r="M10" s="4"/>
      <c r="N10" s="4"/>
      <c r="O10" s="4"/>
      <c r="P10" s="4"/>
      <c r="Q10" s="4"/>
      <c r="R10" s="4"/>
      <c r="S10" s="4"/>
      <c r="T10" s="4"/>
      <c r="U10" s="4"/>
      <c r="V10" s="7" t="str">
        <f t="shared" si="1"/>
        <v/>
      </c>
      <c r="W10" s="8" t="str">
        <f t="shared" si="2"/>
        <v/>
      </c>
      <c r="X10" s="9" t="str">
        <f t="shared" si="3"/>
        <v/>
      </c>
    </row>
    <row r="11" spans="1:24" s="11" customFormat="1" ht="21" customHeight="1" x14ac:dyDescent="0.25">
      <c r="A11" s="2" t="s">
        <v>22</v>
      </c>
      <c r="B11" s="3">
        <v>0</v>
      </c>
      <c r="C11" s="4"/>
      <c r="D11" s="4"/>
      <c r="E11" s="4"/>
      <c r="F11" s="4"/>
      <c r="G11" s="4"/>
      <c r="H11" s="4"/>
      <c r="I11" s="4"/>
      <c r="J11" s="4"/>
      <c r="K11" s="4"/>
      <c r="L11" s="7" t="str">
        <f t="shared" si="0"/>
        <v/>
      </c>
      <c r="M11" s="4"/>
      <c r="N11" s="4"/>
      <c r="O11" s="4"/>
      <c r="P11" s="4"/>
      <c r="Q11" s="4"/>
      <c r="R11" s="4"/>
      <c r="S11" s="4"/>
      <c r="T11" s="4"/>
      <c r="U11" s="4"/>
      <c r="V11" s="7" t="str">
        <f t="shared" si="1"/>
        <v/>
      </c>
      <c r="W11" s="8" t="str">
        <f t="shared" si="2"/>
        <v/>
      </c>
      <c r="X11" s="9" t="str">
        <f t="shared" si="3"/>
        <v/>
      </c>
    </row>
    <row r="12" spans="1:24" s="11" customFormat="1" ht="21" customHeight="1" x14ac:dyDescent="0.25">
      <c r="A12" s="2" t="s">
        <v>23</v>
      </c>
      <c r="B12" s="3">
        <v>0</v>
      </c>
      <c r="C12" s="4"/>
      <c r="D12" s="4"/>
      <c r="E12" s="4"/>
      <c r="F12" s="4"/>
      <c r="G12" s="4"/>
      <c r="H12" s="4"/>
      <c r="I12" s="4"/>
      <c r="J12" s="4"/>
      <c r="K12" s="4"/>
      <c r="L12" s="7" t="str">
        <f t="shared" si="0"/>
        <v/>
      </c>
      <c r="M12" s="4"/>
      <c r="N12" s="4"/>
      <c r="O12" s="4"/>
      <c r="P12" s="4"/>
      <c r="Q12" s="4"/>
      <c r="R12" s="4"/>
      <c r="S12" s="4"/>
      <c r="T12" s="4"/>
      <c r="U12" s="4"/>
      <c r="V12" s="7" t="str">
        <f t="shared" si="1"/>
        <v/>
      </c>
      <c r="W12" s="8" t="str">
        <f t="shared" si="2"/>
        <v/>
      </c>
      <c r="X12" s="9" t="str">
        <f t="shared" si="3"/>
        <v/>
      </c>
    </row>
    <row r="13" spans="1:24" s="11" customFormat="1" ht="21" customHeight="1" x14ac:dyDescent="0.25">
      <c r="A13" s="2" t="s">
        <v>24</v>
      </c>
      <c r="B13" s="3">
        <v>0</v>
      </c>
      <c r="C13" s="4"/>
      <c r="D13" s="4"/>
      <c r="E13" s="4"/>
      <c r="F13" s="4"/>
      <c r="G13" s="4"/>
      <c r="H13" s="4"/>
      <c r="I13" s="4"/>
      <c r="J13" s="4"/>
      <c r="K13" s="4"/>
      <c r="L13" s="7" t="str">
        <f t="shared" si="0"/>
        <v/>
      </c>
      <c r="M13" s="4"/>
      <c r="N13" s="4"/>
      <c r="O13" s="4"/>
      <c r="P13" s="4"/>
      <c r="Q13" s="4"/>
      <c r="R13" s="4"/>
      <c r="S13" s="4"/>
      <c r="T13" s="4"/>
      <c r="U13" s="4"/>
      <c r="V13" s="7" t="str">
        <f t="shared" si="1"/>
        <v/>
      </c>
      <c r="W13" s="8" t="str">
        <f t="shared" si="2"/>
        <v/>
      </c>
      <c r="X13" s="9" t="str">
        <f t="shared" si="3"/>
        <v/>
      </c>
    </row>
    <row r="14" spans="1:24" s="11" customFormat="1" ht="21" customHeight="1" x14ac:dyDescent="0.25">
      <c r="A14" s="2" t="s">
        <v>25</v>
      </c>
      <c r="B14" s="3">
        <v>0</v>
      </c>
      <c r="C14" s="4"/>
      <c r="D14" s="4"/>
      <c r="E14" s="4"/>
      <c r="F14" s="4"/>
      <c r="G14" s="4"/>
      <c r="H14" s="4"/>
      <c r="I14" s="4"/>
      <c r="J14" s="4"/>
      <c r="K14" s="4"/>
      <c r="L14" s="7" t="str">
        <f t="shared" si="0"/>
        <v/>
      </c>
      <c r="M14" s="4"/>
      <c r="N14" s="4"/>
      <c r="O14" s="4"/>
      <c r="P14" s="4"/>
      <c r="Q14" s="4"/>
      <c r="R14" s="4"/>
      <c r="S14" s="4"/>
      <c r="T14" s="4"/>
      <c r="U14" s="4"/>
      <c r="V14" s="7" t="str">
        <f t="shared" si="1"/>
        <v/>
      </c>
      <c r="W14" s="8" t="str">
        <f t="shared" si="2"/>
        <v/>
      </c>
      <c r="X14" s="9" t="str">
        <f t="shared" si="3"/>
        <v/>
      </c>
    </row>
    <row r="15" spans="1:24" s="11" customFormat="1" ht="21" customHeight="1" x14ac:dyDescent="0.25">
      <c r="A15" s="2" t="s">
        <v>26</v>
      </c>
      <c r="B15" s="3">
        <v>0</v>
      </c>
      <c r="C15" s="4"/>
      <c r="D15" s="4"/>
      <c r="E15" s="4"/>
      <c r="F15" s="4"/>
      <c r="G15" s="4"/>
      <c r="H15" s="4"/>
      <c r="I15" s="4"/>
      <c r="J15" s="4"/>
      <c r="K15" s="4"/>
      <c r="L15" s="7" t="str">
        <f t="shared" si="0"/>
        <v/>
      </c>
      <c r="M15" s="4"/>
      <c r="N15" s="4"/>
      <c r="O15" s="4"/>
      <c r="P15" s="4"/>
      <c r="Q15" s="4"/>
      <c r="R15" s="4"/>
      <c r="S15" s="4"/>
      <c r="T15" s="4"/>
      <c r="U15" s="4"/>
      <c r="V15" s="7" t="str">
        <f t="shared" si="1"/>
        <v/>
      </c>
      <c r="W15" s="8" t="str">
        <f t="shared" si="2"/>
        <v/>
      </c>
      <c r="X15" s="9" t="str">
        <f t="shared" si="3"/>
        <v/>
      </c>
    </row>
    <row r="16" spans="1:24" s="11" customFormat="1" ht="21" customHeight="1" x14ac:dyDescent="0.25">
      <c r="A16" s="2" t="s">
        <v>27</v>
      </c>
      <c r="B16" s="3">
        <v>0</v>
      </c>
      <c r="C16" s="4"/>
      <c r="D16" s="4"/>
      <c r="E16" s="4"/>
      <c r="F16" s="4"/>
      <c r="G16" s="4"/>
      <c r="H16" s="4"/>
      <c r="I16" s="4"/>
      <c r="J16" s="4"/>
      <c r="K16" s="4"/>
      <c r="L16" s="7" t="str">
        <f t="shared" si="0"/>
        <v/>
      </c>
      <c r="M16" s="4"/>
      <c r="N16" s="4"/>
      <c r="O16" s="4"/>
      <c r="P16" s="4"/>
      <c r="Q16" s="4"/>
      <c r="R16" s="4"/>
      <c r="S16" s="4"/>
      <c r="T16" s="4"/>
      <c r="U16" s="4"/>
      <c r="V16" s="7" t="str">
        <f t="shared" si="1"/>
        <v/>
      </c>
      <c r="W16" s="8" t="str">
        <f t="shared" si="2"/>
        <v/>
      </c>
      <c r="X16" s="9" t="str">
        <f t="shared" si="3"/>
        <v/>
      </c>
    </row>
    <row r="17" spans="1:24" s="11" customFormat="1" ht="21" customHeight="1" x14ac:dyDescent="0.25">
      <c r="A17" s="2" t="s">
        <v>28</v>
      </c>
      <c r="B17" s="3">
        <v>0</v>
      </c>
      <c r="C17" s="4"/>
      <c r="D17" s="4"/>
      <c r="E17" s="4"/>
      <c r="F17" s="4"/>
      <c r="G17" s="4"/>
      <c r="H17" s="4"/>
      <c r="I17" s="4"/>
      <c r="J17" s="4"/>
      <c r="K17" s="4"/>
      <c r="L17" s="7" t="str">
        <f t="shared" si="0"/>
        <v/>
      </c>
      <c r="M17" s="4"/>
      <c r="N17" s="4"/>
      <c r="O17" s="4"/>
      <c r="P17" s="4"/>
      <c r="Q17" s="4"/>
      <c r="R17" s="4"/>
      <c r="S17" s="4"/>
      <c r="T17" s="4"/>
      <c r="U17" s="4"/>
      <c r="V17" s="7" t="str">
        <f t="shared" si="1"/>
        <v/>
      </c>
      <c r="W17" s="8" t="str">
        <f t="shared" si="2"/>
        <v/>
      </c>
      <c r="X17" s="9" t="str">
        <f t="shared" si="3"/>
        <v/>
      </c>
    </row>
    <row r="18" spans="1:24" s="11" customFormat="1" ht="21" customHeight="1" x14ac:dyDescent="0.25">
      <c r="A18" s="2" t="s">
        <v>29</v>
      </c>
      <c r="B18" s="3">
        <v>0</v>
      </c>
      <c r="C18" s="4"/>
      <c r="D18" s="4"/>
      <c r="E18" s="4"/>
      <c r="F18" s="4"/>
      <c r="G18" s="4"/>
      <c r="H18" s="4"/>
      <c r="I18" s="4"/>
      <c r="J18" s="4"/>
      <c r="K18" s="4"/>
      <c r="L18" s="7" t="str">
        <f t="shared" si="0"/>
        <v/>
      </c>
      <c r="M18" s="4"/>
      <c r="N18" s="4"/>
      <c r="O18" s="4"/>
      <c r="P18" s="4"/>
      <c r="Q18" s="4"/>
      <c r="R18" s="4"/>
      <c r="S18" s="4"/>
      <c r="T18" s="4"/>
      <c r="U18" s="4"/>
      <c r="V18" s="7" t="str">
        <f t="shared" si="1"/>
        <v/>
      </c>
      <c r="W18" s="8" t="str">
        <f t="shared" si="2"/>
        <v/>
      </c>
      <c r="X18" s="9" t="str">
        <f t="shared" si="3"/>
        <v/>
      </c>
    </row>
    <row r="19" spans="1:24" s="11" customFormat="1" ht="21" customHeight="1" x14ac:dyDescent="0.25">
      <c r="A19" s="2" t="s">
        <v>30</v>
      </c>
      <c r="B19" s="3">
        <v>0</v>
      </c>
      <c r="C19" s="4"/>
      <c r="D19" s="4"/>
      <c r="E19" s="4"/>
      <c r="F19" s="4"/>
      <c r="G19" s="4"/>
      <c r="H19" s="4"/>
      <c r="I19" s="4"/>
      <c r="J19" s="4"/>
      <c r="K19" s="4"/>
      <c r="L19" s="7" t="str">
        <f t="shared" si="0"/>
        <v/>
      </c>
      <c r="M19" s="4"/>
      <c r="N19" s="4"/>
      <c r="O19" s="4"/>
      <c r="P19" s="4"/>
      <c r="Q19" s="4"/>
      <c r="R19" s="4"/>
      <c r="S19" s="4"/>
      <c r="T19" s="4"/>
      <c r="U19" s="4"/>
      <c r="V19" s="7" t="str">
        <f t="shared" si="1"/>
        <v/>
      </c>
      <c r="W19" s="8" t="str">
        <f t="shared" si="2"/>
        <v/>
      </c>
      <c r="X19" s="9" t="str">
        <f t="shared" si="3"/>
        <v/>
      </c>
    </row>
    <row r="20" spans="1:24" s="11" customFormat="1" ht="21" customHeight="1" x14ac:dyDescent="0.25">
      <c r="A20" s="2" t="s">
        <v>31</v>
      </c>
      <c r="B20" s="3">
        <v>0</v>
      </c>
      <c r="C20" s="4"/>
      <c r="D20" s="4"/>
      <c r="E20" s="4"/>
      <c r="F20" s="4"/>
      <c r="G20" s="4"/>
      <c r="H20" s="4"/>
      <c r="I20" s="4"/>
      <c r="J20" s="4"/>
      <c r="K20" s="4"/>
      <c r="L20" s="7" t="str">
        <f t="shared" ref="L20:L107" si="4">IF(SUM(C20:K20)&gt;0, SUM(C20:K20), "")</f>
        <v/>
      </c>
      <c r="M20" s="4"/>
      <c r="N20" s="4"/>
      <c r="O20" s="4"/>
      <c r="P20" s="4"/>
      <c r="Q20" s="4"/>
      <c r="R20" s="4"/>
      <c r="S20" s="4"/>
      <c r="T20" s="4"/>
      <c r="U20" s="4"/>
      <c r="V20" s="7" t="str">
        <f t="shared" si="1"/>
        <v/>
      </c>
      <c r="W20" s="8" t="str">
        <f t="shared" si="2"/>
        <v/>
      </c>
      <c r="X20" s="9" t="str">
        <f t="shared" si="3"/>
        <v/>
      </c>
    </row>
    <row r="21" spans="1:24" s="11" customFormat="1" ht="21" customHeight="1" x14ac:dyDescent="0.25">
      <c r="A21" s="2" t="s">
        <v>32</v>
      </c>
      <c r="B21" s="3">
        <v>0</v>
      </c>
      <c r="C21" s="4"/>
      <c r="D21" s="4"/>
      <c r="E21" s="4"/>
      <c r="F21" s="4"/>
      <c r="G21" s="4"/>
      <c r="H21" s="4"/>
      <c r="I21" s="4"/>
      <c r="J21" s="4"/>
      <c r="K21" s="4"/>
      <c r="L21" s="7" t="str">
        <f t="shared" si="4"/>
        <v/>
      </c>
      <c r="M21" s="4"/>
      <c r="N21" s="4"/>
      <c r="O21" s="4"/>
      <c r="P21" s="4"/>
      <c r="Q21" s="4"/>
      <c r="R21" s="4"/>
      <c r="S21" s="4"/>
      <c r="T21" s="4"/>
      <c r="U21" s="4"/>
      <c r="V21" s="7" t="str">
        <f t="shared" si="1"/>
        <v/>
      </c>
      <c r="W21" s="8" t="str">
        <f t="shared" si="2"/>
        <v/>
      </c>
      <c r="X21" s="9" t="str">
        <f t="shared" si="3"/>
        <v/>
      </c>
    </row>
    <row r="22" spans="1:24" s="11" customFormat="1" ht="21" customHeight="1" x14ac:dyDescent="0.25">
      <c r="A22" s="2" t="s">
        <v>33</v>
      </c>
      <c r="B22" s="3">
        <v>0</v>
      </c>
      <c r="C22" s="4"/>
      <c r="D22" s="4"/>
      <c r="E22" s="4"/>
      <c r="F22" s="4"/>
      <c r="G22" s="4"/>
      <c r="H22" s="4"/>
      <c r="I22" s="4"/>
      <c r="J22" s="4"/>
      <c r="K22" s="4"/>
      <c r="L22" s="7" t="str">
        <f t="shared" si="4"/>
        <v/>
      </c>
      <c r="M22" s="4"/>
      <c r="N22" s="4"/>
      <c r="O22" s="4"/>
      <c r="P22" s="4"/>
      <c r="Q22" s="4"/>
      <c r="R22" s="4"/>
      <c r="S22" s="4"/>
      <c r="T22" s="4"/>
      <c r="U22" s="4"/>
      <c r="V22" s="7" t="str">
        <f t="shared" si="1"/>
        <v/>
      </c>
      <c r="W22" s="8" t="str">
        <f t="shared" si="2"/>
        <v/>
      </c>
      <c r="X22" s="9" t="str">
        <f t="shared" si="3"/>
        <v/>
      </c>
    </row>
    <row r="23" spans="1:24" s="11" customFormat="1" ht="21" customHeight="1" x14ac:dyDescent="0.25">
      <c r="A23" s="2" t="s">
        <v>34</v>
      </c>
      <c r="B23" s="3">
        <v>0</v>
      </c>
      <c r="C23" s="4"/>
      <c r="D23" s="4"/>
      <c r="E23" s="4"/>
      <c r="F23" s="4"/>
      <c r="G23" s="4"/>
      <c r="H23" s="4"/>
      <c r="I23" s="4"/>
      <c r="J23" s="4"/>
      <c r="K23" s="4"/>
      <c r="L23" s="7" t="str">
        <f t="shared" si="4"/>
        <v/>
      </c>
      <c r="M23" s="4"/>
      <c r="N23" s="4"/>
      <c r="O23" s="4"/>
      <c r="P23" s="4"/>
      <c r="Q23" s="4"/>
      <c r="R23" s="4"/>
      <c r="S23" s="4"/>
      <c r="T23" s="4"/>
      <c r="U23" s="4"/>
      <c r="V23" s="7" t="str">
        <f t="shared" si="1"/>
        <v/>
      </c>
      <c r="W23" s="8" t="str">
        <f t="shared" si="2"/>
        <v/>
      </c>
      <c r="X23" s="9" t="str">
        <f t="shared" si="3"/>
        <v/>
      </c>
    </row>
    <row r="24" spans="1:24" s="11" customFormat="1" ht="21" customHeight="1" x14ac:dyDescent="0.25">
      <c r="A24" s="2" t="s">
        <v>35</v>
      </c>
      <c r="B24" s="3">
        <v>0</v>
      </c>
      <c r="C24" s="4"/>
      <c r="D24" s="4"/>
      <c r="E24" s="4"/>
      <c r="F24" s="4"/>
      <c r="G24" s="4"/>
      <c r="H24" s="4"/>
      <c r="I24" s="4"/>
      <c r="J24" s="4"/>
      <c r="K24" s="4"/>
      <c r="L24" s="7" t="str">
        <f t="shared" si="4"/>
        <v/>
      </c>
      <c r="M24" s="4"/>
      <c r="N24" s="4"/>
      <c r="O24" s="4"/>
      <c r="P24" s="4"/>
      <c r="Q24" s="4"/>
      <c r="R24" s="4"/>
      <c r="S24" s="4"/>
      <c r="T24" s="4"/>
      <c r="U24" s="4"/>
      <c r="V24" s="7" t="str">
        <f t="shared" si="1"/>
        <v/>
      </c>
      <c r="W24" s="8" t="str">
        <f t="shared" si="2"/>
        <v/>
      </c>
      <c r="X24" s="9" t="str">
        <f t="shared" si="3"/>
        <v/>
      </c>
    </row>
    <row r="25" spans="1:24" s="11" customFormat="1" ht="21" customHeight="1" x14ac:dyDescent="0.25">
      <c r="A25" s="2" t="s">
        <v>36</v>
      </c>
      <c r="B25" s="3">
        <v>0</v>
      </c>
      <c r="C25" s="4"/>
      <c r="D25" s="4"/>
      <c r="E25" s="4"/>
      <c r="F25" s="4"/>
      <c r="G25" s="4"/>
      <c r="H25" s="4"/>
      <c r="I25" s="4"/>
      <c r="J25" s="4"/>
      <c r="K25" s="4"/>
      <c r="L25" s="7" t="str">
        <f t="shared" si="4"/>
        <v/>
      </c>
      <c r="M25" s="4"/>
      <c r="N25" s="4"/>
      <c r="O25" s="4"/>
      <c r="P25" s="4"/>
      <c r="Q25" s="4"/>
      <c r="R25" s="4"/>
      <c r="S25" s="4"/>
      <c r="T25" s="4"/>
      <c r="U25" s="4"/>
      <c r="V25" s="7" t="str">
        <f t="shared" si="1"/>
        <v/>
      </c>
      <c r="W25" s="8" t="str">
        <f t="shared" si="2"/>
        <v/>
      </c>
      <c r="X25" s="9" t="str">
        <f t="shared" si="3"/>
        <v/>
      </c>
    </row>
    <row r="26" spans="1:24" s="11" customFormat="1" ht="21" customHeight="1" x14ac:dyDescent="0.25">
      <c r="A26" s="2" t="s">
        <v>37</v>
      </c>
      <c r="B26" s="3">
        <v>0</v>
      </c>
      <c r="C26" s="4"/>
      <c r="D26" s="4"/>
      <c r="E26" s="4"/>
      <c r="F26" s="4"/>
      <c r="G26" s="4"/>
      <c r="H26" s="4"/>
      <c r="I26" s="4"/>
      <c r="J26" s="4"/>
      <c r="K26" s="4"/>
      <c r="L26" s="7" t="str">
        <f t="shared" ref="L26:L65" si="5">IF(SUM(C26:K26)&gt;0, SUM(C26:K26), "")</f>
        <v/>
      </c>
      <c r="M26" s="4"/>
      <c r="N26" s="4"/>
      <c r="O26" s="4"/>
      <c r="P26" s="4"/>
      <c r="Q26" s="4"/>
      <c r="R26" s="4"/>
      <c r="S26" s="4"/>
      <c r="T26" s="4"/>
      <c r="U26" s="4"/>
      <c r="V26" s="7" t="str">
        <f t="shared" ref="V26:V58" si="6">IF(SUM(M26:U26)&gt;0, SUM(M26:U26), "")</f>
        <v/>
      </c>
      <c r="W26" s="8" t="str">
        <f t="shared" ref="W26:W58" si="7">IF(ISNUMBER(L26), L26+V26, "")</f>
        <v/>
      </c>
      <c r="X26" s="9" t="str">
        <f t="shared" ref="X26:X58" si="8">IF(ISNUMBER(W26), W26-B26,"")</f>
        <v/>
      </c>
    </row>
    <row r="27" spans="1:24" s="11" customFormat="1" ht="21" customHeight="1" x14ac:dyDescent="0.25">
      <c r="A27" s="2" t="s">
        <v>38</v>
      </c>
      <c r="B27" s="3">
        <v>0</v>
      </c>
      <c r="C27" s="4"/>
      <c r="D27" s="4"/>
      <c r="E27" s="4"/>
      <c r="F27" s="4"/>
      <c r="G27" s="4"/>
      <c r="H27" s="4"/>
      <c r="I27" s="4"/>
      <c r="J27" s="4"/>
      <c r="K27" s="4"/>
      <c r="L27" s="7" t="str">
        <f t="shared" si="5"/>
        <v/>
      </c>
      <c r="M27" s="4"/>
      <c r="N27" s="4"/>
      <c r="O27" s="4"/>
      <c r="P27" s="4"/>
      <c r="Q27" s="4"/>
      <c r="R27" s="4"/>
      <c r="S27" s="4"/>
      <c r="T27" s="4"/>
      <c r="U27" s="4"/>
      <c r="V27" s="7" t="str">
        <f t="shared" si="6"/>
        <v/>
      </c>
      <c r="W27" s="8" t="str">
        <f t="shared" si="7"/>
        <v/>
      </c>
      <c r="X27" s="9" t="str">
        <f t="shared" si="8"/>
        <v/>
      </c>
    </row>
    <row r="28" spans="1:24" s="11" customFormat="1" ht="21" customHeight="1" x14ac:dyDescent="0.25">
      <c r="A28" s="2" t="s">
        <v>45</v>
      </c>
      <c r="B28" s="3">
        <v>0</v>
      </c>
      <c r="C28" s="4"/>
      <c r="D28" s="4"/>
      <c r="E28" s="4"/>
      <c r="F28" s="4"/>
      <c r="G28" s="4"/>
      <c r="H28" s="4"/>
      <c r="I28" s="4"/>
      <c r="J28" s="4"/>
      <c r="K28" s="4"/>
      <c r="L28" s="7" t="str">
        <f t="shared" si="5"/>
        <v/>
      </c>
      <c r="M28" s="4"/>
      <c r="N28" s="4"/>
      <c r="O28" s="4"/>
      <c r="P28" s="4"/>
      <c r="Q28" s="4"/>
      <c r="R28" s="4"/>
      <c r="S28" s="4"/>
      <c r="T28" s="4"/>
      <c r="U28" s="4"/>
      <c r="V28" s="7" t="str">
        <f t="shared" si="6"/>
        <v/>
      </c>
      <c r="W28" s="8" t="str">
        <f t="shared" si="7"/>
        <v/>
      </c>
      <c r="X28" s="9" t="str">
        <f t="shared" si="8"/>
        <v/>
      </c>
    </row>
    <row r="29" spans="1:24" s="11" customFormat="1" ht="21" customHeight="1" x14ac:dyDescent="0.25">
      <c r="A29" s="2" t="s">
        <v>46</v>
      </c>
      <c r="B29" s="3">
        <v>0</v>
      </c>
      <c r="C29" s="4"/>
      <c r="D29" s="4"/>
      <c r="E29" s="4"/>
      <c r="F29" s="4"/>
      <c r="G29" s="4"/>
      <c r="H29" s="4"/>
      <c r="I29" s="4"/>
      <c r="J29" s="4"/>
      <c r="K29" s="4"/>
      <c r="L29" s="7" t="str">
        <f t="shared" si="5"/>
        <v/>
      </c>
      <c r="M29" s="4"/>
      <c r="N29" s="4"/>
      <c r="O29" s="4"/>
      <c r="P29" s="4"/>
      <c r="Q29" s="4"/>
      <c r="R29" s="4"/>
      <c r="S29" s="4"/>
      <c r="T29" s="4"/>
      <c r="U29" s="4"/>
      <c r="V29" s="7" t="str">
        <f t="shared" si="6"/>
        <v/>
      </c>
      <c r="W29" s="8" t="str">
        <f t="shared" si="7"/>
        <v/>
      </c>
      <c r="X29" s="9" t="str">
        <f t="shared" si="8"/>
        <v/>
      </c>
    </row>
    <row r="30" spans="1:24" s="11" customFormat="1" ht="21" customHeight="1" x14ac:dyDescent="0.25">
      <c r="A30" s="2" t="s">
        <v>47</v>
      </c>
      <c r="B30" s="3">
        <v>0</v>
      </c>
      <c r="C30" s="4"/>
      <c r="D30" s="4"/>
      <c r="E30" s="4"/>
      <c r="F30" s="4"/>
      <c r="G30" s="4"/>
      <c r="H30" s="4"/>
      <c r="I30" s="4"/>
      <c r="J30" s="4"/>
      <c r="K30" s="4"/>
      <c r="L30" s="7" t="str">
        <f t="shared" si="5"/>
        <v/>
      </c>
      <c r="M30" s="4"/>
      <c r="N30" s="4"/>
      <c r="O30" s="4"/>
      <c r="P30" s="4"/>
      <c r="Q30" s="4"/>
      <c r="R30" s="4"/>
      <c r="S30" s="4"/>
      <c r="T30" s="4"/>
      <c r="U30" s="4"/>
      <c r="V30" s="7" t="str">
        <f t="shared" si="6"/>
        <v/>
      </c>
      <c r="W30" s="8" t="str">
        <f t="shared" si="7"/>
        <v/>
      </c>
      <c r="X30" s="9" t="str">
        <f t="shared" si="8"/>
        <v/>
      </c>
    </row>
    <row r="31" spans="1:24" s="11" customFormat="1" ht="21" customHeight="1" x14ac:dyDescent="0.25">
      <c r="A31" s="2" t="s">
        <v>48</v>
      </c>
      <c r="B31" s="3">
        <v>0</v>
      </c>
      <c r="C31" s="4"/>
      <c r="D31" s="4"/>
      <c r="E31" s="4"/>
      <c r="F31" s="4"/>
      <c r="G31" s="4"/>
      <c r="H31" s="4"/>
      <c r="I31" s="4"/>
      <c r="J31" s="4"/>
      <c r="K31" s="4"/>
      <c r="L31" s="7" t="str">
        <f t="shared" si="5"/>
        <v/>
      </c>
      <c r="M31" s="4"/>
      <c r="N31" s="4"/>
      <c r="O31" s="4"/>
      <c r="P31" s="4"/>
      <c r="Q31" s="4"/>
      <c r="R31" s="4"/>
      <c r="S31" s="4"/>
      <c r="T31" s="4"/>
      <c r="U31" s="4"/>
      <c r="V31" s="7" t="str">
        <f t="shared" si="6"/>
        <v/>
      </c>
      <c r="W31" s="8" t="str">
        <f t="shared" si="7"/>
        <v/>
      </c>
      <c r="X31" s="9" t="str">
        <f t="shared" si="8"/>
        <v/>
      </c>
    </row>
    <row r="32" spans="1:24" s="11" customFormat="1" ht="21" customHeight="1" x14ac:dyDescent="0.25">
      <c r="A32" s="2" t="s">
        <v>49</v>
      </c>
      <c r="B32" s="3">
        <v>0</v>
      </c>
      <c r="C32" s="4"/>
      <c r="D32" s="4"/>
      <c r="E32" s="4"/>
      <c r="F32" s="4"/>
      <c r="G32" s="4"/>
      <c r="H32" s="4"/>
      <c r="I32" s="4"/>
      <c r="J32" s="4"/>
      <c r="K32" s="4"/>
      <c r="L32" s="7" t="str">
        <f t="shared" si="5"/>
        <v/>
      </c>
      <c r="M32" s="4"/>
      <c r="N32" s="4"/>
      <c r="O32" s="4"/>
      <c r="P32" s="4"/>
      <c r="Q32" s="4"/>
      <c r="R32" s="4"/>
      <c r="S32" s="4"/>
      <c r="T32" s="4"/>
      <c r="U32" s="4"/>
      <c r="V32" s="7" t="str">
        <f t="shared" si="6"/>
        <v/>
      </c>
      <c r="W32" s="8" t="str">
        <f t="shared" si="7"/>
        <v/>
      </c>
      <c r="X32" s="9" t="str">
        <f t="shared" si="8"/>
        <v/>
      </c>
    </row>
    <row r="33" spans="1:24" s="11" customFormat="1" ht="21" customHeight="1" x14ac:dyDescent="0.25">
      <c r="A33" s="2" t="s">
        <v>50</v>
      </c>
      <c r="B33" s="3">
        <v>0</v>
      </c>
      <c r="C33" s="4"/>
      <c r="D33" s="4"/>
      <c r="E33" s="4"/>
      <c r="F33" s="4"/>
      <c r="G33" s="4"/>
      <c r="H33" s="4"/>
      <c r="I33" s="4"/>
      <c r="J33" s="4"/>
      <c r="K33" s="4"/>
      <c r="L33" s="7" t="str">
        <f t="shared" si="5"/>
        <v/>
      </c>
      <c r="M33" s="4"/>
      <c r="N33" s="4"/>
      <c r="O33" s="4"/>
      <c r="P33" s="4"/>
      <c r="Q33" s="4"/>
      <c r="R33" s="4"/>
      <c r="S33" s="4"/>
      <c r="T33" s="4"/>
      <c r="U33" s="4"/>
      <c r="V33" s="7" t="str">
        <f t="shared" si="6"/>
        <v/>
      </c>
      <c r="W33" s="8" t="str">
        <f t="shared" si="7"/>
        <v/>
      </c>
      <c r="X33" s="9" t="str">
        <f t="shared" si="8"/>
        <v/>
      </c>
    </row>
    <row r="34" spans="1:24" s="11" customFormat="1" ht="21" customHeight="1" x14ac:dyDescent="0.25">
      <c r="A34" s="2" t="s">
        <v>51</v>
      </c>
      <c r="B34" s="3">
        <v>0</v>
      </c>
      <c r="C34" s="4"/>
      <c r="D34" s="4"/>
      <c r="E34" s="4"/>
      <c r="F34" s="4"/>
      <c r="G34" s="4"/>
      <c r="H34" s="4"/>
      <c r="I34" s="4"/>
      <c r="J34" s="4"/>
      <c r="K34" s="4"/>
      <c r="L34" s="7" t="str">
        <f t="shared" si="5"/>
        <v/>
      </c>
      <c r="M34" s="4"/>
      <c r="N34" s="4"/>
      <c r="O34" s="4"/>
      <c r="P34" s="4"/>
      <c r="Q34" s="4"/>
      <c r="R34" s="4"/>
      <c r="S34" s="4"/>
      <c r="T34" s="4"/>
      <c r="U34" s="4"/>
      <c r="V34" s="7" t="str">
        <f t="shared" si="6"/>
        <v/>
      </c>
      <c r="W34" s="8" t="str">
        <f t="shared" si="7"/>
        <v/>
      </c>
      <c r="X34" s="9" t="str">
        <f t="shared" si="8"/>
        <v/>
      </c>
    </row>
    <row r="35" spans="1:24" s="11" customFormat="1" ht="21" customHeight="1" x14ac:dyDescent="0.25">
      <c r="A35" s="2" t="s">
        <v>52</v>
      </c>
      <c r="B35" s="3">
        <v>0</v>
      </c>
      <c r="C35" s="4"/>
      <c r="D35" s="4"/>
      <c r="E35" s="4"/>
      <c r="F35" s="4"/>
      <c r="G35" s="4"/>
      <c r="H35" s="4"/>
      <c r="I35" s="4"/>
      <c r="J35" s="4"/>
      <c r="K35" s="4"/>
      <c r="L35" s="7" t="str">
        <f t="shared" si="5"/>
        <v/>
      </c>
      <c r="M35" s="4"/>
      <c r="N35" s="4"/>
      <c r="O35" s="4"/>
      <c r="P35" s="4"/>
      <c r="Q35" s="4"/>
      <c r="R35" s="4"/>
      <c r="S35" s="4"/>
      <c r="T35" s="4"/>
      <c r="U35" s="4"/>
      <c r="V35" s="7" t="str">
        <f t="shared" si="6"/>
        <v/>
      </c>
      <c r="W35" s="8" t="str">
        <f t="shared" si="7"/>
        <v/>
      </c>
      <c r="X35" s="9" t="str">
        <f t="shared" si="8"/>
        <v/>
      </c>
    </row>
    <row r="36" spans="1:24" s="11" customFormat="1" ht="21" customHeight="1" x14ac:dyDescent="0.25">
      <c r="A36" s="2" t="s">
        <v>53</v>
      </c>
      <c r="B36" s="3">
        <v>0</v>
      </c>
      <c r="C36" s="4"/>
      <c r="D36" s="4"/>
      <c r="E36" s="4"/>
      <c r="F36" s="4"/>
      <c r="G36" s="4"/>
      <c r="H36" s="4"/>
      <c r="I36" s="4"/>
      <c r="J36" s="4"/>
      <c r="K36" s="4"/>
      <c r="L36" s="7" t="str">
        <f t="shared" si="5"/>
        <v/>
      </c>
      <c r="M36" s="4"/>
      <c r="N36" s="4"/>
      <c r="O36" s="4"/>
      <c r="P36" s="4"/>
      <c r="Q36" s="4"/>
      <c r="R36" s="4"/>
      <c r="S36" s="4"/>
      <c r="T36" s="4"/>
      <c r="U36" s="4"/>
      <c r="V36" s="7" t="str">
        <f t="shared" si="6"/>
        <v/>
      </c>
      <c r="W36" s="8" t="str">
        <f t="shared" si="7"/>
        <v/>
      </c>
      <c r="X36" s="9" t="str">
        <f t="shared" si="8"/>
        <v/>
      </c>
    </row>
    <row r="37" spans="1:24" s="11" customFormat="1" ht="21" customHeight="1" x14ac:dyDescent="0.25">
      <c r="A37" s="2" t="s">
        <v>54</v>
      </c>
      <c r="B37" s="3">
        <v>0</v>
      </c>
      <c r="C37" s="4"/>
      <c r="D37" s="4"/>
      <c r="E37" s="4"/>
      <c r="F37" s="4"/>
      <c r="G37" s="4"/>
      <c r="H37" s="4"/>
      <c r="I37" s="4"/>
      <c r="J37" s="4"/>
      <c r="K37" s="4"/>
      <c r="L37" s="7" t="str">
        <f t="shared" si="5"/>
        <v/>
      </c>
      <c r="M37" s="4"/>
      <c r="N37" s="4"/>
      <c r="O37" s="4"/>
      <c r="P37" s="4"/>
      <c r="Q37" s="4"/>
      <c r="R37" s="4"/>
      <c r="S37" s="4"/>
      <c r="T37" s="4"/>
      <c r="U37" s="4"/>
      <c r="V37" s="7" t="str">
        <f t="shared" si="6"/>
        <v/>
      </c>
      <c r="W37" s="8" t="str">
        <f t="shared" si="7"/>
        <v/>
      </c>
      <c r="X37" s="9" t="str">
        <f t="shared" si="8"/>
        <v/>
      </c>
    </row>
    <row r="38" spans="1:24" s="11" customFormat="1" ht="21" customHeight="1" x14ac:dyDescent="0.25">
      <c r="A38" s="2" t="s">
        <v>55</v>
      </c>
      <c r="B38" s="3">
        <v>0</v>
      </c>
      <c r="C38" s="4"/>
      <c r="D38" s="4"/>
      <c r="E38" s="4"/>
      <c r="F38" s="4"/>
      <c r="G38" s="4"/>
      <c r="H38" s="4"/>
      <c r="I38" s="4"/>
      <c r="J38" s="4"/>
      <c r="K38" s="4"/>
      <c r="L38" s="7" t="str">
        <f t="shared" si="5"/>
        <v/>
      </c>
      <c r="M38" s="4"/>
      <c r="N38" s="4"/>
      <c r="O38" s="4"/>
      <c r="P38" s="4"/>
      <c r="Q38" s="4"/>
      <c r="R38" s="4"/>
      <c r="S38" s="4"/>
      <c r="T38" s="4"/>
      <c r="U38" s="4"/>
      <c r="V38" s="7" t="str">
        <f t="shared" si="6"/>
        <v/>
      </c>
      <c r="W38" s="8" t="str">
        <f t="shared" si="7"/>
        <v/>
      </c>
      <c r="X38" s="9" t="str">
        <f t="shared" si="8"/>
        <v/>
      </c>
    </row>
    <row r="39" spans="1:24" s="11" customFormat="1" ht="21" customHeight="1" x14ac:dyDescent="0.25">
      <c r="A39" s="2" t="s">
        <v>56</v>
      </c>
      <c r="B39" s="3">
        <v>0</v>
      </c>
      <c r="C39" s="4"/>
      <c r="D39" s="4"/>
      <c r="E39" s="4"/>
      <c r="F39" s="4"/>
      <c r="G39" s="4"/>
      <c r="H39" s="4"/>
      <c r="I39" s="4"/>
      <c r="J39" s="4"/>
      <c r="K39" s="4"/>
      <c r="L39" s="7" t="str">
        <f t="shared" si="5"/>
        <v/>
      </c>
      <c r="M39" s="4"/>
      <c r="N39" s="4"/>
      <c r="O39" s="4"/>
      <c r="P39" s="4"/>
      <c r="Q39" s="4"/>
      <c r="R39" s="4"/>
      <c r="S39" s="4"/>
      <c r="T39" s="4"/>
      <c r="U39" s="4"/>
      <c r="V39" s="7" t="str">
        <f t="shared" si="6"/>
        <v/>
      </c>
      <c r="W39" s="8" t="str">
        <f t="shared" si="7"/>
        <v/>
      </c>
      <c r="X39" s="9" t="str">
        <f t="shared" si="8"/>
        <v/>
      </c>
    </row>
    <row r="40" spans="1:24" s="11" customFormat="1" ht="21" customHeight="1" x14ac:dyDescent="0.25">
      <c r="A40" s="2" t="s">
        <v>57</v>
      </c>
      <c r="B40" s="3">
        <v>0</v>
      </c>
      <c r="C40" s="4"/>
      <c r="D40" s="4"/>
      <c r="E40" s="4"/>
      <c r="F40" s="4"/>
      <c r="G40" s="4"/>
      <c r="H40" s="4"/>
      <c r="I40" s="4"/>
      <c r="J40" s="4"/>
      <c r="K40" s="4"/>
      <c r="L40" s="7" t="str">
        <f t="shared" si="5"/>
        <v/>
      </c>
      <c r="M40" s="4"/>
      <c r="N40" s="4"/>
      <c r="O40" s="4"/>
      <c r="P40" s="4"/>
      <c r="Q40" s="4"/>
      <c r="R40" s="4"/>
      <c r="S40" s="4"/>
      <c r="T40" s="4"/>
      <c r="U40" s="4"/>
      <c r="V40" s="7" t="str">
        <f t="shared" si="6"/>
        <v/>
      </c>
      <c r="W40" s="8" t="str">
        <f t="shared" si="7"/>
        <v/>
      </c>
      <c r="X40" s="9" t="str">
        <f t="shared" si="8"/>
        <v/>
      </c>
    </row>
    <row r="41" spans="1:24" s="11" customFormat="1" ht="21" customHeight="1" x14ac:dyDescent="0.25">
      <c r="A41" s="2" t="s">
        <v>58</v>
      </c>
      <c r="B41" s="3">
        <v>0</v>
      </c>
      <c r="C41" s="4"/>
      <c r="D41" s="4"/>
      <c r="E41" s="4"/>
      <c r="F41" s="4"/>
      <c r="G41" s="4"/>
      <c r="H41" s="4"/>
      <c r="I41" s="4"/>
      <c r="J41" s="4"/>
      <c r="K41" s="4"/>
      <c r="L41" s="7" t="str">
        <f t="shared" si="5"/>
        <v/>
      </c>
      <c r="M41" s="4"/>
      <c r="N41" s="4"/>
      <c r="O41" s="4"/>
      <c r="P41" s="4"/>
      <c r="Q41" s="4"/>
      <c r="R41" s="4"/>
      <c r="S41" s="4"/>
      <c r="T41" s="4"/>
      <c r="U41" s="4"/>
      <c r="V41" s="7" t="str">
        <f t="shared" si="6"/>
        <v/>
      </c>
      <c r="W41" s="8" t="str">
        <f t="shared" si="7"/>
        <v/>
      </c>
      <c r="X41" s="9" t="str">
        <f t="shared" si="8"/>
        <v/>
      </c>
    </row>
    <row r="42" spans="1:24" s="11" customFormat="1" ht="21" customHeight="1" x14ac:dyDescent="0.25">
      <c r="A42" s="2" t="s">
        <v>59</v>
      </c>
      <c r="B42" s="3">
        <v>0</v>
      </c>
      <c r="C42" s="4"/>
      <c r="D42" s="4"/>
      <c r="E42" s="4"/>
      <c r="F42" s="4"/>
      <c r="G42" s="4"/>
      <c r="H42" s="4"/>
      <c r="I42" s="4"/>
      <c r="J42" s="4"/>
      <c r="K42" s="4"/>
      <c r="L42" s="7" t="str">
        <f t="shared" si="5"/>
        <v/>
      </c>
      <c r="M42" s="4"/>
      <c r="N42" s="4"/>
      <c r="O42" s="4"/>
      <c r="P42" s="4"/>
      <c r="Q42" s="4"/>
      <c r="R42" s="4"/>
      <c r="S42" s="4"/>
      <c r="T42" s="4"/>
      <c r="U42" s="4"/>
      <c r="V42" s="7" t="str">
        <f t="shared" si="6"/>
        <v/>
      </c>
      <c r="W42" s="8" t="str">
        <f t="shared" si="7"/>
        <v/>
      </c>
      <c r="X42" s="9" t="str">
        <f t="shared" si="8"/>
        <v/>
      </c>
    </row>
    <row r="43" spans="1:24" s="11" customFormat="1" ht="21" customHeight="1" x14ac:dyDescent="0.25">
      <c r="A43" s="2" t="s">
        <v>60</v>
      </c>
      <c r="B43" s="3">
        <v>0</v>
      </c>
      <c r="C43" s="4"/>
      <c r="D43" s="4"/>
      <c r="E43" s="4"/>
      <c r="F43" s="4"/>
      <c r="G43" s="4"/>
      <c r="H43" s="4"/>
      <c r="I43" s="4"/>
      <c r="J43" s="4"/>
      <c r="K43" s="4"/>
      <c r="L43" s="7" t="str">
        <f t="shared" si="5"/>
        <v/>
      </c>
      <c r="M43" s="4"/>
      <c r="N43" s="4"/>
      <c r="O43" s="4"/>
      <c r="P43" s="4"/>
      <c r="Q43" s="4"/>
      <c r="R43" s="4"/>
      <c r="S43" s="4"/>
      <c r="T43" s="4"/>
      <c r="U43" s="4"/>
      <c r="V43" s="7" t="str">
        <f t="shared" si="6"/>
        <v/>
      </c>
      <c r="W43" s="8" t="str">
        <f t="shared" si="7"/>
        <v/>
      </c>
      <c r="X43" s="9" t="str">
        <f t="shared" si="8"/>
        <v/>
      </c>
    </row>
    <row r="44" spans="1:24" s="11" customFormat="1" ht="21" customHeight="1" x14ac:dyDescent="0.25">
      <c r="A44" s="2" t="s">
        <v>61</v>
      </c>
      <c r="B44" s="3">
        <v>0</v>
      </c>
      <c r="C44" s="4"/>
      <c r="D44" s="4"/>
      <c r="E44" s="4"/>
      <c r="F44" s="4"/>
      <c r="G44" s="4"/>
      <c r="H44" s="4"/>
      <c r="I44" s="4"/>
      <c r="J44" s="4"/>
      <c r="K44" s="4"/>
      <c r="L44" s="7" t="str">
        <f t="shared" si="5"/>
        <v/>
      </c>
      <c r="M44" s="4"/>
      <c r="N44" s="4"/>
      <c r="O44" s="4"/>
      <c r="P44" s="4"/>
      <c r="Q44" s="4"/>
      <c r="R44" s="4"/>
      <c r="S44" s="4"/>
      <c r="T44" s="4"/>
      <c r="U44" s="4"/>
      <c r="V44" s="7" t="str">
        <f t="shared" si="6"/>
        <v/>
      </c>
      <c r="W44" s="8" t="str">
        <f t="shared" si="7"/>
        <v/>
      </c>
      <c r="X44" s="9" t="str">
        <f t="shared" si="8"/>
        <v/>
      </c>
    </row>
    <row r="45" spans="1:24" s="11" customFormat="1" ht="21" customHeight="1" x14ac:dyDescent="0.25">
      <c r="A45" s="2" t="s">
        <v>62</v>
      </c>
      <c r="B45" s="3">
        <v>0</v>
      </c>
      <c r="C45" s="4"/>
      <c r="D45" s="4"/>
      <c r="E45" s="4"/>
      <c r="F45" s="4"/>
      <c r="G45" s="4"/>
      <c r="H45" s="4"/>
      <c r="I45" s="4"/>
      <c r="J45" s="4"/>
      <c r="K45" s="4"/>
      <c r="L45" s="7" t="str">
        <f t="shared" si="5"/>
        <v/>
      </c>
      <c r="M45" s="4"/>
      <c r="N45" s="4"/>
      <c r="O45" s="4"/>
      <c r="P45" s="4"/>
      <c r="Q45" s="4"/>
      <c r="R45" s="4"/>
      <c r="S45" s="4"/>
      <c r="T45" s="4"/>
      <c r="U45" s="4"/>
      <c r="V45" s="7" t="str">
        <f t="shared" si="6"/>
        <v/>
      </c>
      <c r="W45" s="8" t="str">
        <f t="shared" si="7"/>
        <v/>
      </c>
      <c r="X45" s="9" t="str">
        <f t="shared" si="8"/>
        <v/>
      </c>
    </row>
    <row r="46" spans="1:24" s="11" customFormat="1" ht="21" customHeight="1" x14ac:dyDescent="0.25">
      <c r="A46" s="2" t="s">
        <v>63</v>
      </c>
      <c r="B46" s="3">
        <v>0</v>
      </c>
      <c r="C46" s="4"/>
      <c r="D46" s="4"/>
      <c r="E46" s="4"/>
      <c r="F46" s="4"/>
      <c r="G46" s="4"/>
      <c r="H46" s="4"/>
      <c r="I46" s="4"/>
      <c r="J46" s="4"/>
      <c r="K46" s="4"/>
      <c r="L46" s="7" t="str">
        <f t="shared" si="5"/>
        <v/>
      </c>
      <c r="M46" s="4"/>
      <c r="N46" s="4"/>
      <c r="O46" s="4"/>
      <c r="P46" s="4"/>
      <c r="Q46" s="4"/>
      <c r="R46" s="4"/>
      <c r="S46" s="4"/>
      <c r="T46" s="4"/>
      <c r="U46" s="4"/>
      <c r="V46" s="7" t="str">
        <f t="shared" si="6"/>
        <v/>
      </c>
      <c r="W46" s="8" t="str">
        <f t="shared" si="7"/>
        <v/>
      </c>
      <c r="X46" s="9" t="str">
        <f t="shared" si="8"/>
        <v/>
      </c>
    </row>
    <row r="47" spans="1:24" s="11" customFormat="1" ht="21" customHeight="1" x14ac:dyDescent="0.25">
      <c r="A47" s="2" t="s">
        <v>64</v>
      </c>
      <c r="B47" s="3">
        <v>0</v>
      </c>
      <c r="C47" s="4"/>
      <c r="D47" s="4"/>
      <c r="E47" s="4"/>
      <c r="F47" s="4"/>
      <c r="G47" s="4"/>
      <c r="H47" s="4"/>
      <c r="I47" s="4"/>
      <c r="J47" s="4"/>
      <c r="K47" s="4"/>
      <c r="L47" s="7" t="str">
        <f t="shared" si="5"/>
        <v/>
      </c>
      <c r="M47" s="4"/>
      <c r="N47" s="4"/>
      <c r="O47" s="4"/>
      <c r="P47" s="4"/>
      <c r="Q47" s="4"/>
      <c r="R47" s="4"/>
      <c r="S47" s="4"/>
      <c r="T47" s="4"/>
      <c r="U47" s="4"/>
      <c r="V47" s="7" t="str">
        <f t="shared" si="6"/>
        <v/>
      </c>
      <c r="W47" s="8" t="str">
        <f t="shared" si="7"/>
        <v/>
      </c>
      <c r="X47" s="9" t="str">
        <f t="shared" si="8"/>
        <v/>
      </c>
    </row>
    <row r="48" spans="1:24" s="11" customFormat="1" ht="21" customHeight="1" x14ac:dyDescent="0.25">
      <c r="A48" s="2" t="s">
        <v>65</v>
      </c>
      <c r="B48" s="3">
        <v>0</v>
      </c>
      <c r="C48" s="4"/>
      <c r="D48" s="4"/>
      <c r="E48" s="4"/>
      <c r="F48" s="4"/>
      <c r="G48" s="4"/>
      <c r="H48" s="4"/>
      <c r="I48" s="4"/>
      <c r="J48" s="4"/>
      <c r="K48" s="4"/>
      <c r="L48" s="7" t="str">
        <f t="shared" si="5"/>
        <v/>
      </c>
      <c r="M48" s="4"/>
      <c r="N48" s="4"/>
      <c r="O48" s="4"/>
      <c r="P48" s="4"/>
      <c r="Q48" s="4"/>
      <c r="R48" s="4"/>
      <c r="S48" s="4"/>
      <c r="T48" s="4"/>
      <c r="U48" s="4"/>
      <c r="V48" s="7" t="str">
        <f t="shared" si="6"/>
        <v/>
      </c>
      <c r="W48" s="8" t="str">
        <f t="shared" si="7"/>
        <v/>
      </c>
      <c r="X48" s="9" t="str">
        <f t="shared" si="8"/>
        <v/>
      </c>
    </row>
    <row r="49" spans="1:24" s="11" customFormat="1" ht="21" customHeight="1" x14ac:dyDescent="0.25">
      <c r="A49" s="2" t="s">
        <v>66</v>
      </c>
      <c r="B49" s="3">
        <v>0</v>
      </c>
      <c r="C49" s="4"/>
      <c r="D49" s="4"/>
      <c r="E49" s="4"/>
      <c r="F49" s="4"/>
      <c r="G49" s="4"/>
      <c r="H49" s="4"/>
      <c r="I49" s="4"/>
      <c r="J49" s="4"/>
      <c r="K49" s="4"/>
      <c r="L49" s="7" t="str">
        <f t="shared" si="5"/>
        <v/>
      </c>
      <c r="M49" s="4"/>
      <c r="N49" s="4"/>
      <c r="O49" s="4"/>
      <c r="P49" s="4"/>
      <c r="Q49" s="4"/>
      <c r="R49" s="4"/>
      <c r="S49" s="4"/>
      <c r="T49" s="4"/>
      <c r="U49" s="4"/>
      <c r="V49" s="7" t="str">
        <f t="shared" si="6"/>
        <v/>
      </c>
      <c r="W49" s="8" t="str">
        <f t="shared" si="7"/>
        <v/>
      </c>
      <c r="X49" s="9" t="str">
        <f t="shared" si="8"/>
        <v/>
      </c>
    </row>
    <row r="50" spans="1:24" s="11" customFormat="1" ht="21" customHeight="1" x14ac:dyDescent="0.25">
      <c r="A50" s="2" t="s">
        <v>67</v>
      </c>
      <c r="B50" s="3">
        <v>0</v>
      </c>
      <c r="C50" s="4"/>
      <c r="D50" s="4"/>
      <c r="E50" s="4"/>
      <c r="F50" s="4"/>
      <c r="G50" s="4"/>
      <c r="H50" s="4"/>
      <c r="I50" s="4"/>
      <c r="J50" s="4"/>
      <c r="K50" s="4"/>
      <c r="L50" s="7" t="str">
        <f t="shared" si="5"/>
        <v/>
      </c>
      <c r="M50" s="4"/>
      <c r="N50" s="4"/>
      <c r="O50" s="4"/>
      <c r="P50" s="4"/>
      <c r="Q50" s="4"/>
      <c r="R50" s="4"/>
      <c r="S50" s="4"/>
      <c r="T50" s="4"/>
      <c r="U50" s="4"/>
      <c r="V50" s="7" t="str">
        <f t="shared" si="6"/>
        <v/>
      </c>
      <c r="W50" s="8" t="str">
        <f t="shared" si="7"/>
        <v/>
      </c>
      <c r="X50" s="9" t="str">
        <f t="shared" si="8"/>
        <v/>
      </c>
    </row>
    <row r="51" spans="1:24" s="11" customFormat="1" ht="21" customHeight="1" x14ac:dyDescent="0.25">
      <c r="A51" s="2" t="s">
        <v>68</v>
      </c>
      <c r="B51" s="3">
        <v>0</v>
      </c>
      <c r="C51" s="4"/>
      <c r="D51" s="4"/>
      <c r="E51" s="4"/>
      <c r="F51" s="4"/>
      <c r="G51" s="4"/>
      <c r="H51" s="4"/>
      <c r="I51" s="4"/>
      <c r="J51" s="4"/>
      <c r="K51" s="4"/>
      <c r="L51" s="7" t="str">
        <f t="shared" si="5"/>
        <v/>
      </c>
      <c r="M51" s="4"/>
      <c r="N51" s="4"/>
      <c r="O51" s="4"/>
      <c r="P51" s="4"/>
      <c r="Q51" s="4"/>
      <c r="R51" s="4"/>
      <c r="S51" s="4"/>
      <c r="T51" s="4"/>
      <c r="U51" s="4"/>
      <c r="V51" s="7" t="str">
        <f t="shared" si="6"/>
        <v/>
      </c>
      <c r="W51" s="8" t="str">
        <f t="shared" si="7"/>
        <v/>
      </c>
      <c r="X51" s="9" t="str">
        <f t="shared" si="8"/>
        <v/>
      </c>
    </row>
    <row r="52" spans="1:24" s="11" customFormat="1" ht="21" customHeight="1" x14ac:dyDescent="0.25">
      <c r="A52" s="2" t="s">
        <v>69</v>
      </c>
      <c r="B52" s="3">
        <v>0</v>
      </c>
      <c r="C52" s="4"/>
      <c r="D52" s="4"/>
      <c r="E52" s="4"/>
      <c r="F52" s="4"/>
      <c r="G52" s="4"/>
      <c r="H52" s="4"/>
      <c r="I52" s="4"/>
      <c r="J52" s="4"/>
      <c r="K52" s="4"/>
      <c r="L52" s="7" t="str">
        <f t="shared" si="5"/>
        <v/>
      </c>
      <c r="M52" s="4"/>
      <c r="N52" s="4"/>
      <c r="O52" s="4"/>
      <c r="P52" s="4"/>
      <c r="Q52" s="4"/>
      <c r="R52" s="4"/>
      <c r="S52" s="4"/>
      <c r="T52" s="4"/>
      <c r="U52" s="4"/>
      <c r="V52" s="7" t="str">
        <f t="shared" si="6"/>
        <v/>
      </c>
      <c r="W52" s="8" t="str">
        <f t="shared" si="7"/>
        <v/>
      </c>
      <c r="X52" s="9" t="str">
        <f t="shared" si="8"/>
        <v/>
      </c>
    </row>
    <row r="53" spans="1:24" s="11" customFormat="1" ht="21" customHeight="1" x14ac:dyDescent="0.25">
      <c r="A53" s="2" t="s">
        <v>70</v>
      </c>
      <c r="B53" s="3">
        <v>0</v>
      </c>
      <c r="C53" s="4"/>
      <c r="D53" s="4"/>
      <c r="E53" s="4"/>
      <c r="F53" s="4"/>
      <c r="G53" s="4"/>
      <c r="H53" s="4"/>
      <c r="I53" s="4"/>
      <c r="J53" s="4"/>
      <c r="K53" s="4"/>
      <c r="L53" s="7" t="str">
        <f t="shared" si="5"/>
        <v/>
      </c>
      <c r="M53" s="4"/>
      <c r="N53" s="4"/>
      <c r="O53" s="4"/>
      <c r="P53" s="4"/>
      <c r="Q53" s="4"/>
      <c r="R53" s="4"/>
      <c r="S53" s="4"/>
      <c r="T53" s="4"/>
      <c r="U53" s="4"/>
      <c r="V53" s="7" t="str">
        <f t="shared" si="6"/>
        <v/>
      </c>
      <c r="W53" s="8" t="str">
        <f t="shared" si="7"/>
        <v/>
      </c>
      <c r="X53" s="9" t="str">
        <f t="shared" si="8"/>
        <v/>
      </c>
    </row>
    <row r="54" spans="1:24" s="11" customFormat="1" ht="21" customHeight="1" x14ac:dyDescent="0.25">
      <c r="A54" s="2" t="s">
        <v>71</v>
      </c>
      <c r="B54" s="3">
        <v>0</v>
      </c>
      <c r="C54" s="4"/>
      <c r="D54" s="4"/>
      <c r="E54" s="4"/>
      <c r="F54" s="4"/>
      <c r="G54" s="4"/>
      <c r="H54" s="4"/>
      <c r="I54" s="4"/>
      <c r="J54" s="4"/>
      <c r="K54" s="4"/>
      <c r="L54" s="7" t="str">
        <f t="shared" si="5"/>
        <v/>
      </c>
      <c r="M54" s="4"/>
      <c r="N54" s="4"/>
      <c r="O54" s="4"/>
      <c r="P54" s="4"/>
      <c r="Q54" s="4"/>
      <c r="R54" s="4"/>
      <c r="S54" s="4"/>
      <c r="T54" s="4"/>
      <c r="U54" s="4"/>
      <c r="V54" s="7" t="str">
        <f t="shared" si="6"/>
        <v/>
      </c>
      <c r="W54" s="8" t="str">
        <f t="shared" si="7"/>
        <v/>
      </c>
      <c r="X54" s="9" t="str">
        <f t="shared" si="8"/>
        <v/>
      </c>
    </row>
    <row r="55" spans="1:24" s="11" customFormat="1" ht="21" customHeight="1" x14ac:dyDescent="0.25">
      <c r="A55" s="2" t="s">
        <v>72</v>
      </c>
      <c r="B55" s="3">
        <v>0</v>
      </c>
      <c r="C55" s="4"/>
      <c r="D55" s="4"/>
      <c r="E55" s="4"/>
      <c r="F55" s="4"/>
      <c r="G55" s="4"/>
      <c r="H55" s="4"/>
      <c r="I55" s="4"/>
      <c r="J55" s="4"/>
      <c r="K55" s="4"/>
      <c r="L55" s="7" t="str">
        <f t="shared" si="5"/>
        <v/>
      </c>
      <c r="M55" s="4"/>
      <c r="N55" s="4"/>
      <c r="O55" s="4"/>
      <c r="P55" s="4"/>
      <c r="Q55" s="4"/>
      <c r="R55" s="4"/>
      <c r="S55" s="4"/>
      <c r="T55" s="4"/>
      <c r="U55" s="4"/>
      <c r="V55" s="7" t="str">
        <f t="shared" si="6"/>
        <v/>
      </c>
      <c r="W55" s="8" t="str">
        <f t="shared" si="7"/>
        <v/>
      </c>
      <c r="X55" s="9" t="str">
        <f t="shared" si="8"/>
        <v/>
      </c>
    </row>
    <row r="56" spans="1:24" s="11" customFormat="1" ht="21" customHeight="1" x14ac:dyDescent="0.25">
      <c r="A56" s="2" t="s">
        <v>73</v>
      </c>
      <c r="B56" s="3">
        <v>0</v>
      </c>
      <c r="C56" s="4"/>
      <c r="D56" s="4"/>
      <c r="E56" s="4"/>
      <c r="F56" s="4"/>
      <c r="G56" s="4"/>
      <c r="H56" s="4"/>
      <c r="I56" s="4"/>
      <c r="J56" s="4"/>
      <c r="K56" s="4"/>
      <c r="L56" s="7" t="str">
        <f t="shared" si="5"/>
        <v/>
      </c>
      <c r="M56" s="4"/>
      <c r="N56" s="4"/>
      <c r="O56" s="4"/>
      <c r="P56" s="4"/>
      <c r="Q56" s="4"/>
      <c r="R56" s="4"/>
      <c r="S56" s="4"/>
      <c r="T56" s="4"/>
      <c r="U56" s="4"/>
      <c r="V56" s="7" t="str">
        <f t="shared" si="6"/>
        <v/>
      </c>
      <c r="W56" s="8" t="str">
        <f t="shared" si="7"/>
        <v/>
      </c>
      <c r="X56" s="9" t="str">
        <f t="shared" si="8"/>
        <v/>
      </c>
    </row>
    <row r="57" spans="1:24" s="11" customFormat="1" ht="21" customHeight="1" x14ac:dyDescent="0.25">
      <c r="A57" s="2" t="s">
        <v>74</v>
      </c>
      <c r="B57" s="3">
        <v>0</v>
      </c>
      <c r="C57" s="4"/>
      <c r="D57" s="4"/>
      <c r="E57" s="4"/>
      <c r="F57" s="4"/>
      <c r="G57" s="4"/>
      <c r="H57" s="4"/>
      <c r="I57" s="4"/>
      <c r="J57" s="4"/>
      <c r="K57" s="4"/>
      <c r="L57" s="7" t="str">
        <f t="shared" si="5"/>
        <v/>
      </c>
      <c r="M57" s="4"/>
      <c r="N57" s="4"/>
      <c r="O57" s="4"/>
      <c r="P57" s="4"/>
      <c r="Q57" s="4"/>
      <c r="R57" s="4"/>
      <c r="S57" s="4"/>
      <c r="T57" s="4"/>
      <c r="U57" s="4"/>
      <c r="V57" s="7" t="str">
        <f t="shared" si="6"/>
        <v/>
      </c>
      <c r="W57" s="8" t="str">
        <f t="shared" si="7"/>
        <v/>
      </c>
      <c r="X57" s="9" t="str">
        <f t="shared" si="8"/>
        <v/>
      </c>
    </row>
    <row r="58" spans="1:24" s="11" customFormat="1" ht="21" customHeight="1" x14ac:dyDescent="0.25">
      <c r="A58" s="2" t="s">
        <v>75</v>
      </c>
      <c r="B58" s="3">
        <v>0</v>
      </c>
      <c r="C58" s="4"/>
      <c r="D58" s="4"/>
      <c r="E58" s="4"/>
      <c r="F58" s="4"/>
      <c r="G58" s="4"/>
      <c r="H58" s="4"/>
      <c r="I58" s="4"/>
      <c r="J58" s="4"/>
      <c r="K58" s="4"/>
      <c r="L58" s="7" t="str">
        <f t="shared" si="5"/>
        <v/>
      </c>
      <c r="M58" s="4"/>
      <c r="N58" s="4"/>
      <c r="O58" s="4"/>
      <c r="P58" s="4"/>
      <c r="Q58" s="4"/>
      <c r="R58" s="4"/>
      <c r="S58" s="4"/>
      <c r="T58" s="4"/>
      <c r="U58" s="4"/>
      <c r="V58" s="7" t="str">
        <f t="shared" si="6"/>
        <v/>
      </c>
      <c r="W58" s="8" t="str">
        <f t="shared" si="7"/>
        <v/>
      </c>
      <c r="X58" s="9" t="str">
        <f t="shared" si="8"/>
        <v/>
      </c>
    </row>
    <row r="59" spans="1:24" s="11" customFormat="1" ht="21" customHeight="1" x14ac:dyDescent="0.25">
      <c r="A59" s="2" t="s">
        <v>76</v>
      </c>
      <c r="B59" s="3">
        <v>0</v>
      </c>
      <c r="C59" s="4"/>
      <c r="D59" s="4"/>
      <c r="E59" s="4"/>
      <c r="F59" s="4"/>
      <c r="G59" s="4"/>
      <c r="H59" s="4"/>
      <c r="I59" s="4"/>
      <c r="J59" s="4"/>
      <c r="K59" s="4"/>
      <c r="L59" s="7" t="str">
        <f t="shared" si="5"/>
        <v/>
      </c>
      <c r="M59" s="4"/>
      <c r="N59" s="4"/>
      <c r="O59" s="4"/>
      <c r="P59" s="4"/>
      <c r="Q59" s="4"/>
      <c r="R59" s="4"/>
      <c r="S59" s="4"/>
      <c r="T59" s="4"/>
      <c r="U59" s="4"/>
      <c r="V59" s="7" t="str">
        <f t="shared" ref="V59:V107" si="9">IF(SUM(M59:U59)&gt;0, SUM(M59:U59), "")</f>
        <v/>
      </c>
      <c r="W59" s="8" t="str">
        <f t="shared" ref="W59:W107" si="10">IF(ISNUMBER(L59), L59+V59, "")</f>
        <v/>
      </c>
      <c r="X59" s="9" t="str">
        <f t="shared" ref="X59:X107" si="11">IF(ISNUMBER(W59), W59-B59,"")</f>
        <v/>
      </c>
    </row>
    <row r="60" spans="1:24" s="11" customFormat="1" ht="21" customHeight="1" x14ac:dyDescent="0.25">
      <c r="A60" s="2" t="s">
        <v>77</v>
      </c>
      <c r="B60" s="3">
        <v>0</v>
      </c>
      <c r="C60" s="4"/>
      <c r="D60" s="4"/>
      <c r="E60" s="4"/>
      <c r="F60" s="4"/>
      <c r="G60" s="4"/>
      <c r="H60" s="4"/>
      <c r="I60" s="4"/>
      <c r="J60" s="4"/>
      <c r="K60" s="4"/>
      <c r="L60" s="7" t="str">
        <f t="shared" si="5"/>
        <v/>
      </c>
      <c r="M60" s="4"/>
      <c r="N60" s="4"/>
      <c r="O60" s="4"/>
      <c r="P60" s="4"/>
      <c r="Q60" s="4"/>
      <c r="R60" s="4"/>
      <c r="S60" s="4"/>
      <c r="T60" s="4"/>
      <c r="U60" s="4"/>
      <c r="V60" s="7" t="str">
        <f t="shared" si="9"/>
        <v/>
      </c>
      <c r="W60" s="8" t="str">
        <f t="shared" si="10"/>
        <v/>
      </c>
      <c r="X60" s="9" t="str">
        <f t="shared" si="11"/>
        <v/>
      </c>
    </row>
    <row r="61" spans="1:24" s="11" customFormat="1" ht="21" customHeight="1" x14ac:dyDescent="0.25">
      <c r="A61" s="2" t="s">
        <v>78</v>
      </c>
      <c r="B61" s="3">
        <v>0</v>
      </c>
      <c r="C61" s="4"/>
      <c r="D61" s="4"/>
      <c r="E61" s="4"/>
      <c r="F61" s="4"/>
      <c r="G61" s="4"/>
      <c r="H61" s="4"/>
      <c r="I61" s="4"/>
      <c r="J61" s="4"/>
      <c r="K61" s="4"/>
      <c r="L61" s="7" t="str">
        <f t="shared" si="5"/>
        <v/>
      </c>
      <c r="M61" s="4"/>
      <c r="N61" s="4"/>
      <c r="O61" s="4"/>
      <c r="P61" s="4"/>
      <c r="Q61" s="4"/>
      <c r="R61" s="4"/>
      <c r="S61" s="4"/>
      <c r="T61" s="4"/>
      <c r="U61" s="4"/>
      <c r="V61" s="7" t="str">
        <f t="shared" si="9"/>
        <v/>
      </c>
      <c r="W61" s="8" t="str">
        <f t="shared" si="10"/>
        <v/>
      </c>
      <c r="X61" s="9" t="str">
        <f t="shared" si="11"/>
        <v/>
      </c>
    </row>
    <row r="62" spans="1:24" s="11" customFormat="1" ht="21" customHeight="1" x14ac:dyDescent="0.25">
      <c r="A62" s="2" t="s">
        <v>79</v>
      </c>
      <c r="B62" s="3">
        <v>0</v>
      </c>
      <c r="C62" s="4"/>
      <c r="D62" s="4"/>
      <c r="E62" s="4"/>
      <c r="F62" s="4"/>
      <c r="G62" s="4"/>
      <c r="H62" s="4"/>
      <c r="I62" s="4"/>
      <c r="J62" s="4"/>
      <c r="K62" s="4"/>
      <c r="L62" s="7" t="str">
        <f t="shared" si="5"/>
        <v/>
      </c>
      <c r="M62" s="4"/>
      <c r="N62" s="4"/>
      <c r="O62" s="4"/>
      <c r="P62" s="4"/>
      <c r="Q62" s="4"/>
      <c r="R62" s="4"/>
      <c r="S62" s="4"/>
      <c r="T62" s="4"/>
      <c r="U62" s="4"/>
      <c r="V62" s="7" t="str">
        <f t="shared" si="9"/>
        <v/>
      </c>
      <c r="W62" s="8" t="str">
        <f t="shared" si="10"/>
        <v/>
      </c>
      <c r="X62" s="9" t="str">
        <f t="shared" si="11"/>
        <v/>
      </c>
    </row>
    <row r="63" spans="1:24" s="11" customFormat="1" ht="21" customHeight="1" x14ac:dyDescent="0.25">
      <c r="A63" s="2" t="s">
        <v>80</v>
      </c>
      <c r="B63" s="3">
        <v>0</v>
      </c>
      <c r="C63" s="4"/>
      <c r="D63" s="4"/>
      <c r="E63" s="4"/>
      <c r="F63" s="4"/>
      <c r="G63" s="4"/>
      <c r="H63" s="4"/>
      <c r="I63" s="4"/>
      <c r="J63" s="4"/>
      <c r="K63" s="4"/>
      <c r="L63" s="7" t="str">
        <f t="shared" si="5"/>
        <v/>
      </c>
      <c r="M63" s="4"/>
      <c r="N63" s="4"/>
      <c r="O63" s="4"/>
      <c r="P63" s="4"/>
      <c r="Q63" s="4"/>
      <c r="R63" s="4"/>
      <c r="S63" s="4"/>
      <c r="T63" s="4"/>
      <c r="U63" s="4"/>
      <c r="V63" s="7" t="str">
        <f t="shared" si="9"/>
        <v/>
      </c>
      <c r="W63" s="8" t="str">
        <f t="shared" si="10"/>
        <v/>
      </c>
      <c r="X63" s="9" t="str">
        <f t="shared" si="11"/>
        <v/>
      </c>
    </row>
    <row r="64" spans="1:24" s="11" customFormat="1" ht="21" customHeight="1" x14ac:dyDescent="0.25">
      <c r="A64" s="2" t="s">
        <v>81</v>
      </c>
      <c r="B64" s="3">
        <v>0</v>
      </c>
      <c r="C64" s="4"/>
      <c r="D64" s="4"/>
      <c r="E64" s="4"/>
      <c r="F64" s="4"/>
      <c r="G64" s="4"/>
      <c r="H64" s="4"/>
      <c r="I64" s="4"/>
      <c r="J64" s="4"/>
      <c r="K64" s="4"/>
      <c r="L64" s="7" t="str">
        <f t="shared" si="5"/>
        <v/>
      </c>
      <c r="M64" s="4"/>
      <c r="N64" s="4"/>
      <c r="O64" s="4"/>
      <c r="P64" s="4"/>
      <c r="Q64" s="4"/>
      <c r="R64" s="4"/>
      <c r="S64" s="4"/>
      <c r="T64" s="4"/>
      <c r="U64" s="4"/>
      <c r="V64" s="7" t="str">
        <f t="shared" si="9"/>
        <v/>
      </c>
      <c r="W64" s="8" t="str">
        <f t="shared" si="10"/>
        <v/>
      </c>
      <c r="X64" s="9" t="str">
        <f t="shared" si="11"/>
        <v/>
      </c>
    </row>
    <row r="65" spans="1:24" s="11" customFormat="1" ht="21" customHeight="1" x14ac:dyDescent="0.25">
      <c r="A65" s="2" t="s">
        <v>82</v>
      </c>
      <c r="B65" s="3">
        <v>0</v>
      </c>
      <c r="C65" s="4"/>
      <c r="D65" s="4"/>
      <c r="E65" s="4"/>
      <c r="F65" s="4"/>
      <c r="G65" s="4"/>
      <c r="H65" s="4"/>
      <c r="I65" s="4"/>
      <c r="J65" s="4"/>
      <c r="K65" s="4"/>
      <c r="L65" s="7" t="str">
        <f t="shared" si="5"/>
        <v/>
      </c>
      <c r="M65" s="4"/>
      <c r="N65" s="4"/>
      <c r="O65" s="4"/>
      <c r="P65" s="4"/>
      <c r="Q65" s="4"/>
      <c r="R65" s="4"/>
      <c r="S65" s="4"/>
      <c r="T65" s="4"/>
      <c r="U65" s="4"/>
      <c r="V65" s="7" t="str">
        <f t="shared" si="9"/>
        <v/>
      </c>
      <c r="W65" s="8" t="str">
        <f t="shared" si="10"/>
        <v/>
      </c>
      <c r="X65" s="9" t="str">
        <f t="shared" si="11"/>
        <v/>
      </c>
    </row>
    <row r="66" spans="1:24" s="11" customFormat="1" ht="21" customHeight="1" x14ac:dyDescent="0.25">
      <c r="A66" s="2" t="s">
        <v>83</v>
      </c>
      <c r="B66" s="3">
        <v>0</v>
      </c>
      <c r="C66" s="4"/>
      <c r="D66" s="4"/>
      <c r="E66" s="4"/>
      <c r="F66" s="4"/>
      <c r="G66" s="4"/>
      <c r="H66" s="4"/>
      <c r="I66" s="4"/>
      <c r="J66" s="4"/>
      <c r="K66" s="4"/>
      <c r="L66" s="7" t="str">
        <f t="shared" si="4"/>
        <v/>
      </c>
      <c r="M66" s="4"/>
      <c r="N66" s="4"/>
      <c r="O66" s="4"/>
      <c r="P66" s="4"/>
      <c r="Q66" s="4"/>
      <c r="R66" s="4"/>
      <c r="S66" s="4"/>
      <c r="T66" s="4"/>
      <c r="U66" s="4"/>
      <c r="V66" s="7" t="str">
        <f t="shared" si="9"/>
        <v/>
      </c>
      <c r="W66" s="8" t="str">
        <f t="shared" si="10"/>
        <v/>
      </c>
      <c r="X66" s="9" t="str">
        <f t="shared" si="11"/>
        <v/>
      </c>
    </row>
    <row r="67" spans="1:24" s="11" customFormat="1" ht="21" customHeight="1" x14ac:dyDescent="0.25">
      <c r="A67" s="2" t="s">
        <v>84</v>
      </c>
      <c r="B67" s="3">
        <v>0</v>
      </c>
      <c r="C67" s="4"/>
      <c r="D67" s="4"/>
      <c r="E67" s="4"/>
      <c r="F67" s="4"/>
      <c r="G67" s="4"/>
      <c r="H67" s="4"/>
      <c r="I67" s="4"/>
      <c r="J67" s="4"/>
      <c r="K67" s="4"/>
      <c r="L67" s="7" t="str">
        <f t="shared" si="4"/>
        <v/>
      </c>
      <c r="M67" s="4"/>
      <c r="N67" s="4"/>
      <c r="O67" s="4"/>
      <c r="P67" s="4"/>
      <c r="Q67" s="4"/>
      <c r="R67" s="4"/>
      <c r="S67" s="4"/>
      <c r="T67" s="4"/>
      <c r="U67" s="4"/>
      <c r="V67" s="7" t="str">
        <f t="shared" si="9"/>
        <v/>
      </c>
      <c r="W67" s="8" t="str">
        <f t="shared" si="10"/>
        <v/>
      </c>
      <c r="X67" s="9" t="str">
        <f t="shared" si="11"/>
        <v/>
      </c>
    </row>
    <row r="68" spans="1:24" s="11" customFormat="1" ht="21" customHeight="1" x14ac:dyDescent="0.25">
      <c r="A68" s="2" t="s">
        <v>87</v>
      </c>
      <c r="B68" s="3">
        <v>0</v>
      </c>
      <c r="C68" s="4"/>
      <c r="D68" s="4"/>
      <c r="E68" s="4"/>
      <c r="F68" s="4"/>
      <c r="G68" s="4"/>
      <c r="H68" s="4"/>
      <c r="I68" s="4"/>
      <c r="J68" s="4"/>
      <c r="K68" s="4"/>
      <c r="L68" s="7" t="str">
        <f t="shared" si="4"/>
        <v/>
      </c>
      <c r="M68" s="4"/>
      <c r="N68" s="4"/>
      <c r="O68" s="4"/>
      <c r="P68" s="4"/>
      <c r="Q68" s="4"/>
      <c r="R68" s="4"/>
      <c r="S68" s="4"/>
      <c r="T68" s="4"/>
      <c r="U68" s="4"/>
      <c r="V68" s="7" t="str">
        <f t="shared" si="9"/>
        <v/>
      </c>
      <c r="W68" s="8" t="str">
        <f t="shared" si="10"/>
        <v/>
      </c>
      <c r="X68" s="9" t="str">
        <f t="shared" si="11"/>
        <v/>
      </c>
    </row>
    <row r="69" spans="1:24" s="11" customFormat="1" ht="21" customHeight="1" x14ac:dyDescent="0.25">
      <c r="A69" s="2" t="s">
        <v>88</v>
      </c>
      <c r="B69" s="3">
        <v>0</v>
      </c>
      <c r="C69" s="4"/>
      <c r="D69" s="4"/>
      <c r="E69" s="4"/>
      <c r="F69" s="4"/>
      <c r="G69" s="4"/>
      <c r="H69" s="4"/>
      <c r="I69" s="4"/>
      <c r="J69" s="4"/>
      <c r="K69" s="4"/>
      <c r="L69" s="7" t="str">
        <f t="shared" si="4"/>
        <v/>
      </c>
      <c r="M69" s="4"/>
      <c r="N69" s="4"/>
      <c r="O69" s="4"/>
      <c r="P69" s="4"/>
      <c r="Q69" s="4"/>
      <c r="R69" s="4"/>
      <c r="S69" s="4"/>
      <c r="T69" s="4"/>
      <c r="U69" s="4"/>
      <c r="V69" s="7" t="str">
        <f t="shared" si="9"/>
        <v/>
      </c>
      <c r="W69" s="8" t="str">
        <f t="shared" si="10"/>
        <v/>
      </c>
      <c r="X69" s="9" t="str">
        <f t="shared" si="11"/>
        <v/>
      </c>
    </row>
    <row r="70" spans="1:24" s="11" customFormat="1" ht="21" customHeight="1" x14ac:dyDescent="0.25">
      <c r="A70" s="2" t="s">
        <v>89</v>
      </c>
      <c r="B70" s="3">
        <v>0</v>
      </c>
      <c r="C70" s="4"/>
      <c r="D70" s="4"/>
      <c r="E70" s="4"/>
      <c r="F70" s="4"/>
      <c r="G70" s="4"/>
      <c r="H70" s="4"/>
      <c r="I70" s="4"/>
      <c r="J70" s="4"/>
      <c r="K70" s="4"/>
      <c r="L70" s="7" t="str">
        <f t="shared" si="4"/>
        <v/>
      </c>
      <c r="M70" s="4"/>
      <c r="N70" s="4"/>
      <c r="O70" s="4"/>
      <c r="P70" s="4"/>
      <c r="Q70" s="4"/>
      <c r="R70" s="4"/>
      <c r="S70" s="4"/>
      <c r="T70" s="4"/>
      <c r="U70" s="4"/>
      <c r="V70" s="7" t="str">
        <f t="shared" si="9"/>
        <v/>
      </c>
      <c r="W70" s="8" t="str">
        <f t="shared" si="10"/>
        <v/>
      </c>
      <c r="X70" s="9" t="str">
        <f t="shared" si="11"/>
        <v/>
      </c>
    </row>
    <row r="71" spans="1:24" s="11" customFormat="1" ht="21" customHeight="1" x14ac:dyDescent="0.25">
      <c r="A71" s="2" t="s">
        <v>90</v>
      </c>
      <c r="B71" s="3">
        <v>0</v>
      </c>
      <c r="C71" s="4"/>
      <c r="D71" s="4"/>
      <c r="E71" s="4"/>
      <c r="F71" s="4"/>
      <c r="G71" s="4"/>
      <c r="H71" s="4"/>
      <c r="I71" s="4"/>
      <c r="J71" s="4"/>
      <c r="K71" s="4"/>
      <c r="L71" s="7" t="str">
        <f t="shared" si="4"/>
        <v/>
      </c>
      <c r="M71" s="4"/>
      <c r="N71" s="4"/>
      <c r="O71" s="4"/>
      <c r="P71" s="4"/>
      <c r="Q71" s="4"/>
      <c r="R71" s="4"/>
      <c r="S71" s="4"/>
      <c r="T71" s="4"/>
      <c r="U71" s="4"/>
      <c r="V71" s="7" t="str">
        <f t="shared" si="9"/>
        <v/>
      </c>
      <c r="W71" s="8" t="str">
        <f t="shared" si="10"/>
        <v/>
      </c>
      <c r="X71" s="9" t="str">
        <f t="shared" si="11"/>
        <v/>
      </c>
    </row>
    <row r="72" spans="1:24" s="11" customFormat="1" ht="21" customHeight="1" x14ac:dyDescent="0.25">
      <c r="A72" s="2" t="s">
        <v>91</v>
      </c>
      <c r="B72" s="3">
        <v>0</v>
      </c>
      <c r="C72" s="4"/>
      <c r="D72" s="4"/>
      <c r="E72" s="4"/>
      <c r="F72" s="4"/>
      <c r="G72" s="4"/>
      <c r="H72" s="4"/>
      <c r="I72" s="4"/>
      <c r="J72" s="4"/>
      <c r="K72" s="4"/>
      <c r="L72" s="7" t="str">
        <f t="shared" si="4"/>
        <v/>
      </c>
      <c r="M72" s="4"/>
      <c r="N72" s="4"/>
      <c r="O72" s="4"/>
      <c r="P72" s="4"/>
      <c r="Q72" s="4"/>
      <c r="R72" s="4"/>
      <c r="S72" s="4"/>
      <c r="T72" s="4"/>
      <c r="U72" s="4"/>
      <c r="V72" s="7" t="str">
        <f t="shared" si="9"/>
        <v/>
      </c>
      <c r="W72" s="8" t="str">
        <f t="shared" si="10"/>
        <v/>
      </c>
      <c r="X72" s="9" t="str">
        <f t="shared" si="11"/>
        <v/>
      </c>
    </row>
    <row r="73" spans="1:24" s="11" customFormat="1" ht="21" customHeight="1" x14ac:dyDescent="0.25">
      <c r="A73" s="2" t="s">
        <v>92</v>
      </c>
      <c r="B73" s="3">
        <v>0</v>
      </c>
      <c r="C73" s="4"/>
      <c r="D73" s="4"/>
      <c r="E73" s="4"/>
      <c r="F73" s="4"/>
      <c r="G73" s="4"/>
      <c r="H73" s="4"/>
      <c r="I73" s="4"/>
      <c r="J73" s="4"/>
      <c r="K73" s="4"/>
      <c r="L73" s="7" t="str">
        <f t="shared" si="4"/>
        <v/>
      </c>
      <c r="M73" s="4"/>
      <c r="N73" s="4"/>
      <c r="O73" s="4"/>
      <c r="P73" s="4"/>
      <c r="Q73" s="4"/>
      <c r="R73" s="4"/>
      <c r="S73" s="4"/>
      <c r="T73" s="4"/>
      <c r="U73" s="4"/>
      <c r="V73" s="7" t="str">
        <f t="shared" si="9"/>
        <v/>
      </c>
      <c r="W73" s="8" t="str">
        <f t="shared" si="10"/>
        <v/>
      </c>
      <c r="X73" s="9" t="str">
        <f t="shared" si="11"/>
        <v/>
      </c>
    </row>
    <row r="74" spans="1:24" s="11" customFormat="1" ht="21" customHeight="1" x14ac:dyDescent="0.25">
      <c r="A74" s="2" t="s">
        <v>93</v>
      </c>
      <c r="B74" s="3">
        <v>0</v>
      </c>
      <c r="C74" s="4"/>
      <c r="D74" s="4"/>
      <c r="E74" s="4"/>
      <c r="F74" s="4"/>
      <c r="G74" s="4"/>
      <c r="H74" s="4"/>
      <c r="I74" s="4"/>
      <c r="J74" s="4"/>
      <c r="K74" s="4"/>
      <c r="L74" s="7" t="str">
        <f t="shared" si="4"/>
        <v/>
      </c>
      <c r="M74" s="4"/>
      <c r="N74" s="4"/>
      <c r="O74" s="4"/>
      <c r="P74" s="4"/>
      <c r="Q74" s="4"/>
      <c r="R74" s="4"/>
      <c r="S74" s="4"/>
      <c r="T74" s="4"/>
      <c r="U74" s="4"/>
      <c r="V74" s="7" t="str">
        <f t="shared" si="9"/>
        <v/>
      </c>
      <c r="W74" s="8" t="str">
        <f t="shared" si="10"/>
        <v/>
      </c>
      <c r="X74" s="9" t="str">
        <f t="shared" si="11"/>
        <v/>
      </c>
    </row>
    <row r="75" spans="1:24" s="11" customFormat="1" ht="21" customHeight="1" x14ac:dyDescent="0.25">
      <c r="A75" s="2" t="s">
        <v>94</v>
      </c>
      <c r="B75" s="3">
        <v>0</v>
      </c>
      <c r="C75" s="4"/>
      <c r="D75" s="4"/>
      <c r="E75" s="4"/>
      <c r="F75" s="4"/>
      <c r="G75" s="4"/>
      <c r="H75" s="4"/>
      <c r="I75" s="4"/>
      <c r="J75" s="4"/>
      <c r="K75" s="4"/>
      <c r="L75" s="7" t="str">
        <f t="shared" si="4"/>
        <v/>
      </c>
      <c r="M75" s="4"/>
      <c r="N75" s="4"/>
      <c r="O75" s="4"/>
      <c r="P75" s="4"/>
      <c r="Q75" s="4"/>
      <c r="R75" s="4"/>
      <c r="S75" s="4"/>
      <c r="T75" s="4"/>
      <c r="U75" s="4"/>
      <c r="V75" s="7" t="str">
        <f t="shared" si="9"/>
        <v/>
      </c>
      <c r="W75" s="8" t="str">
        <f t="shared" si="10"/>
        <v/>
      </c>
      <c r="X75" s="9" t="str">
        <f t="shared" si="11"/>
        <v/>
      </c>
    </row>
    <row r="76" spans="1:24" s="11" customFormat="1" ht="21" customHeight="1" x14ac:dyDescent="0.25">
      <c r="A76" s="2" t="s">
        <v>95</v>
      </c>
      <c r="B76" s="3">
        <v>0</v>
      </c>
      <c r="C76" s="4"/>
      <c r="D76" s="4"/>
      <c r="E76" s="4"/>
      <c r="F76" s="4"/>
      <c r="G76" s="4"/>
      <c r="H76" s="4"/>
      <c r="I76" s="4"/>
      <c r="J76" s="4"/>
      <c r="K76" s="4"/>
      <c r="L76" s="7" t="str">
        <f t="shared" si="4"/>
        <v/>
      </c>
      <c r="M76" s="4"/>
      <c r="N76" s="4"/>
      <c r="O76" s="4"/>
      <c r="P76" s="4"/>
      <c r="Q76" s="4"/>
      <c r="R76" s="4"/>
      <c r="S76" s="4"/>
      <c r="T76" s="4"/>
      <c r="U76" s="4"/>
      <c r="V76" s="7" t="str">
        <f t="shared" si="9"/>
        <v/>
      </c>
      <c r="W76" s="8" t="str">
        <f t="shared" si="10"/>
        <v/>
      </c>
      <c r="X76" s="9" t="str">
        <f t="shared" si="11"/>
        <v/>
      </c>
    </row>
    <row r="77" spans="1:24" s="11" customFormat="1" ht="21" customHeight="1" x14ac:dyDescent="0.25">
      <c r="A77" s="2" t="s">
        <v>96</v>
      </c>
      <c r="B77" s="3">
        <v>0</v>
      </c>
      <c r="C77" s="4"/>
      <c r="D77" s="4"/>
      <c r="E77" s="4"/>
      <c r="F77" s="4"/>
      <c r="G77" s="4"/>
      <c r="H77" s="4"/>
      <c r="I77" s="4"/>
      <c r="J77" s="4"/>
      <c r="K77" s="4"/>
      <c r="L77" s="7" t="str">
        <f t="shared" si="4"/>
        <v/>
      </c>
      <c r="M77" s="4"/>
      <c r="N77" s="4"/>
      <c r="O77" s="4"/>
      <c r="P77" s="4"/>
      <c r="Q77" s="4"/>
      <c r="R77" s="4"/>
      <c r="S77" s="4"/>
      <c r="T77" s="4"/>
      <c r="U77" s="4"/>
      <c r="V77" s="7" t="str">
        <f t="shared" si="9"/>
        <v/>
      </c>
      <c r="W77" s="8" t="str">
        <f t="shared" si="10"/>
        <v/>
      </c>
      <c r="X77" s="9" t="str">
        <f t="shared" si="11"/>
        <v/>
      </c>
    </row>
    <row r="78" spans="1:24" s="11" customFormat="1" ht="21" customHeight="1" x14ac:dyDescent="0.25">
      <c r="A78" s="2" t="s">
        <v>97</v>
      </c>
      <c r="B78" s="3">
        <v>0</v>
      </c>
      <c r="C78" s="4"/>
      <c r="D78" s="4"/>
      <c r="E78" s="4"/>
      <c r="F78" s="4"/>
      <c r="G78" s="4"/>
      <c r="H78" s="4"/>
      <c r="I78" s="4"/>
      <c r="J78" s="4"/>
      <c r="K78" s="4"/>
      <c r="L78" s="7" t="str">
        <f t="shared" si="4"/>
        <v/>
      </c>
      <c r="M78" s="4"/>
      <c r="N78" s="4"/>
      <c r="O78" s="4"/>
      <c r="P78" s="4"/>
      <c r="Q78" s="4"/>
      <c r="R78" s="4"/>
      <c r="S78" s="4"/>
      <c r="T78" s="4"/>
      <c r="U78" s="4"/>
      <c r="V78" s="7" t="str">
        <f t="shared" si="9"/>
        <v/>
      </c>
      <c r="W78" s="8" t="str">
        <f t="shared" si="10"/>
        <v/>
      </c>
      <c r="X78" s="9" t="str">
        <f t="shared" si="11"/>
        <v/>
      </c>
    </row>
    <row r="79" spans="1:24" s="11" customFormat="1" ht="21" customHeight="1" x14ac:dyDescent="0.25">
      <c r="A79" s="2" t="s">
        <v>98</v>
      </c>
      <c r="B79" s="3">
        <v>0</v>
      </c>
      <c r="C79" s="4"/>
      <c r="D79" s="4"/>
      <c r="E79" s="4"/>
      <c r="F79" s="4"/>
      <c r="G79" s="4"/>
      <c r="H79" s="4"/>
      <c r="I79" s="4"/>
      <c r="J79" s="4"/>
      <c r="K79" s="4"/>
      <c r="L79" s="7" t="str">
        <f t="shared" si="4"/>
        <v/>
      </c>
      <c r="M79" s="4"/>
      <c r="N79" s="4"/>
      <c r="O79" s="4"/>
      <c r="P79" s="4"/>
      <c r="Q79" s="4"/>
      <c r="R79" s="4"/>
      <c r="S79" s="4"/>
      <c r="T79" s="4"/>
      <c r="U79" s="4"/>
      <c r="V79" s="7" t="str">
        <f t="shared" si="9"/>
        <v/>
      </c>
      <c r="W79" s="8" t="str">
        <f t="shared" si="10"/>
        <v/>
      </c>
      <c r="X79" s="9" t="str">
        <f t="shared" si="11"/>
        <v/>
      </c>
    </row>
    <row r="80" spans="1:24" s="11" customFormat="1" ht="21" customHeight="1" x14ac:dyDescent="0.25">
      <c r="A80" s="2" t="s">
        <v>99</v>
      </c>
      <c r="B80" s="3">
        <v>0</v>
      </c>
      <c r="C80" s="4"/>
      <c r="D80" s="4"/>
      <c r="E80" s="4"/>
      <c r="F80" s="4"/>
      <c r="G80" s="4"/>
      <c r="H80" s="4"/>
      <c r="I80" s="4"/>
      <c r="J80" s="4"/>
      <c r="K80" s="4"/>
      <c r="L80" s="7" t="str">
        <f t="shared" si="4"/>
        <v/>
      </c>
      <c r="M80" s="4"/>
      <c r="N80" s="4"/>
      <c r="O80" s="4"/>
      <c r="P80" s="4"/>
      <c r="Q80" s="4"/>
      <c r="R80" s="4"/>
      <c r="S80" s="4"/>
      <c r="T80" s="4"/>
      <c r="U80" s="4"/>
      <c r="V80" s="7" t="str">
        <f t="shared" si="9"/>
        <v/>
      </c>
      <c r="W80" s="8" t="str">
        <f t="shared" si="10"/>
        <v/>
      </c>
      <c r="X80" s="9" t="str">
        <f t="shared" si="11"/>
        <v/>
      </c>
    </row>
    <row r="81" spans="1:24" s="11" customFormat="1" ht="21" customHeight="1" x14ac:dyDescent="0.25">
      <c r="A81" s="2" t="s">
        <v>100</v>
      </c>
      <c r="B81" s="3">
        <v>0</v>
      </c>
      <c r="C81" s="4"/>
      <c r="D81" s="4"/>
      <c r="E81" s="4"/>
      <c r="F81" s="4"/>
      <c r="G81" s="4"/>
      <c r="H81" s="4"/>
      <c r="I81" s="4"/>
      <c r="J81" s="4"/>
      <c r="K81" s="4"/>
      <c r="L81" s="7" t="str">
        <f t="shared" si="4"/>
        <v/>
      </c>
      <c r="M81" s="4"/>
      <c r="N81" s="4"/>
      <c r="O81" s="4"/>
      <c r="P81" s="4"/>
      <c r="Q81" s="4"/>
      <c r="R81" s="4"/>
      <c r="S81" s="4"/>
      <c r="T81" s="4"/>
      <c r="U81" s="4"/>
      <c r="V81" s="7" t="str">
        <f t="shared" si="9"/>
        <v/>
      </c>
      <c r="W81" s="8" t="str">
        <f t="shared" si="10"/>
        <v/>
      </c>
      <c r="X81" s="9" t="str">
        <f t="shared" si="11"/>
        <v/>
      </c>
    </row>
    <row r="82" spans="1:24" s="11" customFormat="1" ht="21" customHeight="1" x14ac:dyDescent="0.25">
      <c r="A82" s="2" t="s">
        <v>101</v>
      </c>
      <c r="B82" s="3">
        <v>0</v>
      </c>
      <c r="C82" s="4"/>
      <c r="D82" s="4"/>
      <c r="E82" s="4"/>
      <c r="F82" s="4"/>
      <c r="G82" s="4"/>
      <c r="H82" s="4"/>
      <c r="I82" s="4"/>
      <c r="J82" s="4"/>
      <c r="K82" s="4"/>
      <c r="L82" s="7" t="str">
        <f t="shared" si="4"/>
        <v/>
      </c>
      <c r="M82" s="4"/>
      <c r="N82" s="4"/>
      <c r="O82" s="4"/>
      <c r="P82" s="4"/>
      <c r="Q82" s="4"/>
      <c r="R82" s="4"/>
      <c r="S82" s="4"/>
      <c r="T82" s="4"/>
      <c r="U82" s="4"/>
      <c r="V82" s="7" t="str">
        <f t="shared" si="9"/>
        <v/>
      </c>
      <c r="W82" s="8" t="str">
        <f t="shared" si="10"/>
        <v/>
      </c>
      <c r="X82" s="9" t="str">
        <f t="shared" si="11"/>
        <v/>
      </c>
    </row>
    <row r="83" spans="1:24" s="11" customFormat="1" ht="21" customHeight="1" x14ac:dyDescent="0.25">
      <c r="A83" s="2" t="s">
        <v>102</v>
      </c>
      <c r="B83" s="3">
        <v>0</v>
      </c>
      <c r="C83" s="4"/>
      <c r="D83" s="4"/>
      <c r="E83" s="4"/>
      <c r="F83" s="4"/>
      <c r="G83" s="4"/>
      <c r="H83" s="4"/>
      <c r="I83" s="4"/>
      <c r="J83" s="4"/>
      <c r="K83" s="4"/>
      <c r="L83" s="7" t="str">
        <f t="shared" si="4"/>
        <v/>
      </c>
      <c r="M83" s="4"/>
      <c r="N83" s="4"/>
      <c r="O83" s="4"/>
      <c r="P83" s="4"/>
      <c r="Q83" s="4"/>
      <c r="R83" s="4"/>
      <c r="S83" s="4"/>
      <c r="T83" s="4"/>
      <c r="U83" s="4"/>
      <c r="V83" s="7" t="str">
        <f t="shared" si="9"/>
        <v/>
      </c>
      <c r="W83" s="8" t="str">
        <f t="shared" si="10"/>
        <v/>
      </c>
      <c r="X83" s="9" t="str">
        <f t="shared" si="11"/>
        <v/>
      </c>
    </row>
    <row r="84" spans="1:24" s="11" customFormat="1" ht="21" customHeight="1" x14ac:dyDescent="0.25">
      <c r="A84" s="2" t="s">
        <v>103</v>
      </c>
      <c r="B84" s="3">
        <v>0</v>
      </c>
      <c r="C84" s="4"/>
      <c r="D84" s="4"/>
      <c r="E84" s="4"/>
      <c r="F84" s="4"/>
      <c r="G84" s="4"/>
      <c r="H84" s="4"/>
      <c r="I84" s="4"/>
      <c r="J84" s="4"/>
      <c r="K84" s="4"/>
      <c r="L84" s="7" t="str">
        <f t="shared" si="4"/>
        <v/>
      </c>
      <c r="M84" s="4"/>
      <c r="N84" s="4"/>
      <c r="O84" s="4"/>
      <c r="P84" s="4"/>
      <c r="Q84" s="4"/>
      <c r="R84" s="4"/>
      <c r="S84" s="4"/>
      <c r="T84" s="4"/>
      <c r="U84" s="4"/>
      <c r="V84" s="7" t="str">
        <f t="shared" si="9"/>
        <v/>
      </c>
      <c r="W84" s="8" t="str">
        <f t="shared" si="10"/>
        <v/>
      </c>
      <c r="X84" s="9" t="str">
        <f t="shared" si="11"/>
        <v/>
      </c>
    </row>
    <row r="85" spans="1:24" s="11" customFormat="1" ht="21" customHeight="1" x14ac:dyDescent="0.25">
      <c r="A85" s="2" t="s">
        <v>104</v>
      </c>
      <c r="B85" s="3">
        <v>0</v>
      </c>
      <c r="C85" s="4"/>
      <c r="D85" s="4"/>
      <c r="E85" s="4"/>
      <c r="F85" s="4"/>
      <c r="G85" s="4"/>
      <c r="H85" s="4"/>
      <c r="I85" s="4"/>
      <c r="J85" s="4"/>
      <c r="K85" s="4"/>
      <c r="L85" s="7" t="str">
        <f t="shared" si="4"/>
        <v/>
      </c>
      <c r="M85" s="4"/>
      <c r="N85" s="4"/>
      <c r="O85" s="4"/>
      <c r="P85" s="4"/>
      <c r="Q85" s="4"/>
      <c r="R85" s="4"/>
      <c r="S85" s="4"/>
      <c r="T85" s="4"/>
      <c r="U85" s="4"/>
      <c r="V85" s="7" t="str">
        <f t="shared" si="9"/>
        <v/>
      </c>
      <c r="W85" s="8" t="str">
        <f t="shared" si="10"/>
        <v/>
      </c>
      <c r="X85" s="9" t="str">
        <f t="shared" si="11"/>
        <v/>
      </c>
    </row>
    <row r="86" spans="1:24" s="11" customFormat="1" ht="21" customHeight="1" x14ac:dyDescent="0.25">
      <c r="A86" s="2" t="s">
        <v>105</v>
      </c>
      <c r="B86" s="3">
        <v>0</v>
      </c>
      <c r="C86" s="4"/>
      <c r="D86" s="4"/>
      <c r="E86" s="4"/>
      <c r="F86" s="4"/>
      <c r="G86" s="4"/>
      <c r="H86" s="4"/>
      <c r="I86" s="4"/>
      <c r="J86" s="4"/>
      <c r="K86" s="4"/>
      <c r="L86" s="7" t="str">
        <f t="shared" si="4"/>
        <v/>
      </c>
      <c r="M86" s="4"/>
      <c r="N86" s="4"/>
      <c r="O86" s="4"/>
      <c r="P86" s="4"/>
      <c r="Q86" s="4"/>
      <c r="R86" s="4"/>
      <c r="S86" s="4"/>
      <c r="T86" s="4"/>
      <c r="U86" s="4"/>
      <c r="V86" s="7" t="str">
        <f t="shared" si="9"/>
        <v/>
      </c>
      <c r="W86" s="8" t="str">
        <f t="shared" si="10"/>
        <v/>
      </c>
      <c r="X86" s="9" t="str">
        <f t="shared" si="11"/>
        <v/>
      </c>
    </row>
    <row r="87" spans="1:24" s="11" customFormat="1" ht="21" customHeight="1" x14ac:dyDescent="0.25">
      <c r="A87" s="2" t="s">
        <v>106</v>
      </c>
      <c r="B87" s="3">
        <v>0</v>
      </c>
      <c r="C87" s="4"/>
      <c r="D87" s="4"/>
      <c r="E87" s="4"/>
      <c r="F87" s="4"/>
      <c r="G87" s="4"/>
      <c r="H87" s="4"/>
      <c r="I87" s="4"/>
      <c r="J87" s="4"/>
      <c r="K87" s="4"/>
      <c r="L87" s="7" t="str">
        <f t="shared" si="4"/>
        <v/>
      </c>
      <c r="M87" s="4"/>
      <c r="N87" s="4"/>
      <c r="O87" s="4"/>
      <c r="P87" s="4"/>
      <c r="Q87" s="4"/>
      <c r="R87" s="4"/>
      <c r="S87" s="4"/>
      <c r="T87" s="4"/>
      <c r="U87" s="4"/>
      <c r="V87" s="7" t="str">
        <f t="shared" si="9"/>
        <v/>
      </c>
      <c r="W87" s="8" t="str">
        <f t="shared" si="10"/>
        <v/>
      </c>
      <c r="X87" s="9" t="str">
        <f t="shared" si="11"/>
        <v/>
      </c>
    </row>
    <row r="88" spans="1:24" s="11" customFormat="1" ht="21" customHeight="1" x14ac:dyDescent="0.25">
      <c r="A88" s="2" t="s">
        <v>107</v>
      </c>
      <c r="B88" s="3">
        <v>0</v>
      </c>
      <c r="C88" s="4"/>
      <c r="D88" s="4"/>
      <c r="E88" s="4"/>
      <c r="F88" s="4"/>
      <c r="G88" s="4"/>
      <c r="H88" s="4"/>
      <c r="I88" s="4"/>
      <c r="J88" s="4"/>
      <c r="K88" s="4"/>
      <c r="L88" s="7" t="str">
        <f t="shared" si="4"/>
        <v/>
      </c>
      <c r="M88" s="4"/>
      <c r="N88" s="4"/>
      <c r="O88" s="4"/>
      <c r="P88" s="4"/>
      <c r="Q88" s="4"/>
      <c r="R88" s="4"/>
      <c r="S88" s="4"/>
      <c r="T88" s="4"/>
      <c r="U88" s="4"/>
      <c r="V88" s="7" t="str">
        <f t="shared" si="9"/>
        <v/>
      </c>
      <c r="W88" s="8" t="str">
        <f t="shared" si="10"/>
        <v/>
      </c>
      <c r="X88" s="9" t="str">
        <f t="shared" si="11"/>
        <v/>
      </c>
    </row>
    <row r="89" spans="1:24" s="11" customFormat="1" ht="21" customHeight="1" x14ac:dyDescent="0.25">
      <c r="A89" s="2" t="s">
        <v>108</v>
      </c>
      <c r="B89" s="3">
        <v>0</v>
      </c>
      <c r="C89" s="4"/>
      <c r="D89" s="4"/>
      <c r="E89" s="4"/>
      <c r="F89" s="4"/>
      <c r="G89" s="4"/>
      <c r="H89" s="4"/>
      <c r="I89" s="4"/>
      <c r="J89" s="4"/>
      <c r="K89" s="4"/>
      <c r="L89" s="7" t="str">
        <f t="shared" si="4"/>
        <v/>
      </c>
      <c r="M89" s="4"/>
      <c r="N89" s="4"/>
      <c r="O89" s="4"/>
      <c r="P89" s="4"/>
      <c r="Q89" s="4"/>
      <c r="R89" s="4"/>
      <c r="S89" s="4"/>
      <c r="T89" s="4"/>
      <c r="U89" s="4"/>
      <c r="V89" s="7" t="str">
        <f t="shared" si="9"/>
        <v/>
      </c>
      <c r="W89" s="8" t="str">
        <f t="shared" si="10"/>
        <v/>
      </c>
      <c r="X89" s="9" t="str">
        <f t="shared" si="11"/>
        <v/>
      </c>
    </row>
    <row r="90" spans="1:24" s="11" customFormat="1" ht="21" customHeight="1" x14ac:dyDescent="0.25">
      <c r="A90" s="2" t="s">
        <v>109</v>
      </c>
      <c r="B90" s="3">
        <v>0</v>
      </c>
      <c r="C90" s="4"/>
      <c r="D90" s="4"/>
      <c r="E90" s="4"/>
      <c r="F90" s="4"/>
      <c r="G90" s="4"/>
      <c r="H90" s="4"/>
      <c r="I90" s="4"/>
      <c r="J90" s="4"/>
      <c r="K90" s="4"/>
      <c r="L90" s="7" t="str">
        <f t="shared" si="4"/>
        <v/>
      </c>
      <c r="M90" s="4"/>
      <c r="N90" s="4"/>
      <c r="O90" s="4"/>
      <c r="P90" s="4"/>
      <c r="Q90" s="4"/>
      <c r="R90" s="4"/>
      <c r="S90" s="4"/>
      <c r="T90" s="4"/>
      <c r="U90" s="4"/>
      <c r="V90" s="7" t="str">
        <f t="shared" si="9"/>
        <v/>
      </c>
      <c r="W90" s="8" t="str">
        <f t="shared" si="10"/>
        <v/>
      </c>
      <c r="X90" s="9" t="str">
        <f t="shared" si="11"/>
        <v/>
      </c>
    </row>
    <row r="91" spans="1:24" s="11" customFormat="1" ht="21" customHeight="1" x14ac:dyDescent="0.25">
      <c r="A91" s="2" t="s">
        <v>110</v>
      </c>
      <c r="B91" s="3">
        <v>0</v>
      </c>
      <c r="C91" s="4"/>
      <c r="D91" s="4"/>
      <c r="E91" s="4"/>
      <c r="F91" s="4"/>
      <c r="G91" s="4"/>
      <c r="H91" s="4"/>
      <c r="I91" s="4"/>
      <c r="J91" s="4"/>
      <c r="K91" s="4"/>
      <c r="L91" s="7" t="str">
        <f t="shared" si="4"/>
        <v/>
      </c>
      <c r="M91" s="4"/>
      <c r="N91" s="4"/>
      <c r="O91" s="4"/>
      <c r="P91" s="4"/>
      <c r="Q91" s="4"/>
      <c r="R91" s="4"/>
      <c r="S91" s="4"/>
      <c r="T91" s="4"/>
      <c r="U91" s="4"/>
      <c r="V91" s="7" t="str">
        <f t="shared" si="9"/>
        <v/>
      </c>
      <c r="W91" s="8" t="str">
        <f t="shared" si="10"/>
        <v/>
      </c>
      <c r="X91" s="9" t="str">
        <f t="shared" si="11"/>
        <v/>
      </c>
    </row>
    <row r="92" spans="1:24" s="11" customFormat="1" ht="21" customHeight="1" x14ac:dyDescent="0.25">
      <c r="A92" s="2" t="s">
        <v>111</v>
      </c>
      <c r="B92" s="3">
        <v>0</v>
      </c>
      <c r="C92" s="4"/>
      <c r="D92" s="4"/>
      <c r="E92" s="4"/>
      <c r="F92" s="4"/>
      <c r="G92" s="4"/>
      <c r="H92" s="4"/>
      <c r="I92" s="4"/>
      <c r="J92" s="4"/>
      <c r="K92" s="4"/>
      <c r="L92" s="7" t="str">
        <f t="shared" si="4"/>
        <v/>
      </c>
      <c r="M92" s="4"/>
      <c r="N92" s="4"/>
      <c r="O92" s="4"/>
      <c r="P92" s="4"/>
      <c r="Q92" s="4"/>
      <c r="R92" s="4"/>
      <c r="S92" s="4"/>
      <c r="T92" s="4"/>
      <c r="U92" s="4"/>
      <c r="V92" s="7" t="str">
        <f t="shared" si="9"/>
        <v/>
      </c>
      <c r="W92" s="8" t="str">
        <f t="shared" si="10"/>
        <v/>
      </c>
      <c r="X92" s="9" t="str">
        <f t="shared" si="11"/>
        <v/>
      </c>
    </row>
    <row r="93" spans="1:24" s="11" customFormat="1" ht="21" customHeight="1" x14ac:dyDescent="0.25">
      <c r="A93" s="2" t="s">
        <v>112</v>
      </c>
      <c r="B93" s="3">
        <v>0</v>
      </c>
      <c r="C93" s="4"/>
      <c r="D93" s="4"/>
      <c r="E93" s="4"/>
      <c r="F93" s="4"/>
      <c r="G93" s="4"/>
      <c r="H93" s="4"/>
      <c r="I93" s="4"/>
      <c r="J93" s="4"/>
      <c r="K93" s="4"/>
      <c r="L93" s="7" t="str">
        <f t="shared" si="4"/>
        <v/>
      </c>
      <c r="M93" s="4"/>
      <c r="N93" s="4"/>
      <c r="O93" s="4"/>
      <c r="P93" s="4"/>
      <c r="Q93" s="4"/>
      <c r="R93" s="4"/>
      <c r="S93" s="4"/>
      <c r="T93" s="4"/>
      <c r="U93" s="4"/>
      <c r="V93" s="7" t="str">
        <f t="shared" si="9"/>
        <v/>
      </c>
      <c r="W93" s="8" t="str">
        <f t="shared" si="10"/>
        <v/>
      </c>
      <c r="X93" s="9" t="str">
        <f t="shared" si="11"/>
        <v/>
      </c>
    </row>
    <row r="94" spans="1:24" s="11" customFormat="1" ht="21" customHeight="1" x14ac:dyDescent="0.25">
      <c r="A94" s="2" t="s">
        <v>113</v>
      </c>
      <c r="B94" s="3">
        <v>0</v>
      </c>
      <c r="C94" s="4"/>
      <c r="D94" s="4"/>
      <c r="E94" s="4"/>
      <c r="F94" s="4"/>
      <c r="G94" s="4"/>
      <c r="H94" s="4"/>
      <c r="I94" s="4"/>
      <c r="J94" s="4"/>
      <c r="K94" s="4"/>
      <c r="L94" s="7" t="str">
        <f t="shared" si="4"/>
        <v/>
      </c>
      <c r="M94" s="4"/>
      <c r="N94" s="4"/>
      <c r="O94" s="4"/>
      <c r="P94" s="4"/>
      <c r="Q94" s="4"/>
      <c r="R94" s="4"/>
      <c r="S94" s="4"/>
      <c r="T94" s="4"/>
      <c r="U94" s="4"/>
      <c r="V94" s="7" t="str">
        <f t="shared" si="9"/>
        <v/>
      </c>
      <c r="W94" s="8" t="str">
        <f t="shared" si="10"/>
        <v/>
      </c>
      <c r="X94" s="9" t="str">
        <f t="shared" si="11"/>
        <v/>
      </c>
    </row>
    <row r="95" spans="1:24" s="11" customFormat="1" ht="21" customHeight="1" x14ac:dyDescent="0.25">
      <c r="A95" s="2" t="s">
        <v>114</v>
      </c>
      <c r="B95" s="3">
        <v>0</v>
      </c>
      <c r="C95" s="4"/>
      <c r="D95" s="4"/>
      <c r="E95" s="4"/>
      <c r="F95" s="4"/>
      <c r="G95" s="4"/>
      <c r="H95" s="4"/>
      <c r="I95" s="4"/>
      <c r="J95" s="4"/>
      <c r="K95" s="4"/>
      <c r="L95" s="7" t="str">
        <f t="shared" si="4"/>
        <v/>
      </c>
      <c r="M95" s="4"/>
      <c r="N95" s="4"/>
      <c r="O95" s="4"/>
      <c r="P95" s="4"/>
      <c r="Q95" s="4"/>
      <c r="R95" s="4"/>
      <c r="S95" s="4"/>
      <c r="T95" s="4"/>
      <c r="U95" s="4"/>
      <c r="V95" s="7" t="str">
        <f t="shared" si="9"/>
        <v/>
      </c>
      <c r="W95" s="8" t="str">
        <f t="shared" si="10"/>
        <v/>
      </c>
      <c r="X95" s="9" t="str">
        <f t="shared" si="11"/>
        <v/>
      </c>
    </row>
    <row r="96" spans="1:24" s="11" customFormat="1" ht="21" customHeight="1" x14ac:dyDescent="0.25">
      <c r="A96" s="2" t="s">
        <v>115</v>
      </c>
      <c r="B96" s="3">
        <v>0</v>
      </c>
      <c r="C96" s="4"/>
      <c r="D96" s="4"/>
      <c r="E96" s="4"/>
      <c r="F96" s="4"/>
      <c r="G96" s="4"/>
      <c r="H96" s="4"/>
      <c r="I96" s="4"/>
      <c r="J96" s="4"/>
      <c r="K96" s="4"/>
      <c r="L96" s="7" t="str">
        <f t="shared" si="4"/>
        <v/>
      </c>
      <c r="M96" s="4"/>
      <c r="N96" s="4"/>
      <c r="O96" s="4"/>
      <c r="P96" s="4"/>
      <c r="Q96" s="4"/>
      <c r="R96" s="4"/>
      <c r="S96" s="4"/>
      <c r="T96" s="4"/>
      <c r="U96" s="4"/>
      <c r="V96" s="7" t="str">
        <f t="shared" si="9"/>
        <v/>
      </c>
      <c r="W96" s="8" t="str">
        <f t="shared" si="10"/>
        <v/>
      </c>
      <c r="X96" s="9" t="str">
        <f t="shared" si="11"/>
        <v/>
      </c>
    </row>
    <row r="97" spans="1:24" s="11" customFormat="1" ht="21" customHeight="1" x14ac:dyDescent="0.25">
      <c r="A97" s="2" t="s">
        <v>116</v>
      </c>
      <c r="B97" s="3">
        <v>0</v>
      </c>
      <c r="C97" s="4"/>
      <c r="D97" s="4"/>
      <c r="E97" s="4"/>
      <c r="F97" s="4"/>
      <c r="G97" s="4"/>
      <c r="H97" s="4"/>
      <c r="I97" s="4"/>
      <c r="J97" s="4"/>
      <c r="K97" s="4"/>
      <c r="L97" s="7" t="str">
        <f t="shared" si="4"/>
        <v/>
      </c>
      <c r="M97" s="4"/>
      <c r="N97" s="4"/>
      <c r="O97" s="4"/>
      <c r="P97" s="4"/>
      <c r="Q97" s="4"/>
      <c r="R97" s="4"/>
      <c r="S97" s="4"/>
      <c r="T97" s="4"/>
      <c r="U97" s="4"/>
      <c r="V97" s="7" t="str">
        <f t="shared" si="9"/>
        <v/>
      </c>
      <c r="W97" s="8" t="str">
        <f t="shared" si="10"/>
        <v/>
      </c>
      <c r="X97" s="9" t="str">
        <f t="shared" si="11"/>
        <v/>
      </c>
    </row>
    <row r="98" spans="1:24" s="11" customFormat="1" ht="21" customHeight="1" x14ac:dyDescent="0.25">
      <c r="A98" s="2" t="s">
        <v>117</v>
      </c>
      <c r="B98" s="3">
        <v>0</v>
      </c>
      <c r="C98" s="4"/>
      <c r="D98" s="4"/>
      <c r="E98" s="4"/>
      <c r="F98" s="4"/>
      <c r="G98" s="4"/>
      <c r="H98" s="4"/>
      <c r="I98" s="4"/>
      <c r="J98" s="4"/>
      <c r="K98" s="4"/>
      <c r="L98" s="7" t="str">
        <f t="shared" si="4"/>
        <v/>
      </c>
      <c r="M98" s="4"/>
      <c r="N98" s="4"/>
      <c r="O98" s="4"/>
      <c r="P98" s="4"/>
      <c r="Q98" s="4"/>
      <c r="R98" s="4"/>
      <c r="S98" s="4"/>
      <c r="T98" s="4"/>
      <c r="U98" s="4"/>
      <c r="V98" s="7" t="str">
        <f t="shared" si="9"/>
        <v/>
      </c>
      <c r="W98" s="8" t="str">
        <f t="shared" si="10"/>
        <v/>
      </c>
      <c r="X98" s="9" t="str">
        <f t="shared" si="11"/>
        <v/>
      </c>
    </row>
    <row r="99" spans="1:24" s="11" customFormat="1" ht="21" customHeight="1" x14ac:dyDescent="0.25">
      <c r="A99" s="2" t="s">
        <v>118</v>
      </c>
      <c r="B99" s="3">
        <v>0</v>
      </c>
      <c r="C99" s="4"/>
      <c r="D99" s="4"/>
      <c r="E99" s="4"/>
      <c r="F99" s="4"/>
      <c r="G99" s="4"/>
      <c r="H99" s="4"/>
      <c r="I99" s="4"/>
      <c r="J99" s="4"/>
      <c r="K99" s="4"/>
      <c r="L99" s="7" t="str">
        <f t="shared" si="4"/>
        <v/>
      </c>
      <c r="M99" s="4"/>
      <c r="N99" s="4"/>
      <c r="O99" s="4"/>
      <c r="P99" s="4"/>
      <c r="Q99" s="4"/>
      <c r="R99" s="4"/>
      <c r="S99" s="4"/>
      <c r="T99" s="4"/>
      <c r="U99" s="4"/>
      <c r="V99" s="7" t="str">
        <f t="shared" si="9"/>
        <v/>
      </c>
      <c r="W99" s="8" t="str">
        <f t="shared" si="10"/>
        <v/>
      </c>
      <c r="X99" s="9" t="str">
        <f t="shared" si="11"/>
        <v/>
      </c>
    </row>
    <row r="100" spans="1:24" s="11" customFormat="1" ht="21" customHeight="1" x14ac:dyDescent="0.25">
      <c r="A100" s="2" t="s">
        <v>119</v>
      </c>
      <c r="B100" s="3">
        <v>0</v>
      </c>
      <c r="C100" s="4"/>
      <c r="D100" s="4"/>
      <c r="E100" s="4"/>
      <c r="F100" s="4"/>
      <c r="G100" s="4"/>
      <c r="H100" s="4"/>
      <c r="I100" s="4"/>
      <c r="J100" s="4"/>
      <c r="K100" s="4"/>
      <c r="L100" s="7" t="str">
        <f t="shared" si="4"/>
        <v/>
      </c>
      <c r="M100" s="4"/>
      <c r="N100" s="4"/>
      <c r="O100" s="4"/>
      <c r="P100" s="4"/>
      <c r="Q100" s="4"/>
      <c r="R100" s="4"/>
      <c r="S100" s="4"/>
      <c r="T100" s="4"/>
      <c r="U100" s="4"/>
      <c r="V100" s="7" t="str">
        <f t="shared" si="9"/>
        <v/>
      </c>
      <c r="W100" s="8" t="str">
        <f t="shared" si="10"/>
        <v/>
      </c>
      <c r="X100" s="9" t="str">
        <f t="shared" si="11"/>
        <v/>
      </c>
    </row>
    <row r="101" spans="1:24" s="11" customFormat="1" ht="21" customHeight="1" x14ac:dyDescent="0.25">
      <c r="A101" s="2" t="s">
        <v>120</v>
      </c>
      <c r="B101" s="3">
        <v>0</v>
      </c>
      <c r="C101" s="4"/>
      <c r="D101" s="4"/>
      <c r="E101" s="4"/>
      <c r="F101" s="4"/>
      <c r="G101" s="4"/>
      <c r="H101" s="4"/>
      <c r="I101" s="4"/>
      <c r="J101" s="4"/>
      <c r="K101" s="4"/>
      <c r="L101" s="7" t="str">
        <f t="shared" si="4"/>
        <v/>
      </c>
      <c r="M101" s="4"/>
      <c r="N101" s="4"/>
      <c r="O101" s="4"/>
      <c r="P101" s="4"/>
      <c r="Q101" s="4"/>
      <c r="R101" s="4"/>
      <c r="S101" s="4"/>
      <c r="T101" s="4"/>
      <c r="U101" s="4"/>
      <c r="V101" s="7" t="str">
        <f t="shared" si="9"/>
        <v/>
      </c>
      <c r="W101" s="8" t="str">
        <f t="shared" si="10"/>
        <v/>
      </c>
      <c r="X101" s="9" t="str">
        <f t="shared" si="11"/>
        <v/>
      </c>
    </row>
    <row r="102" spans="1:24" s="11" customFormat="1" ht="21" customHeight="1" x14ac:dyDescent="0.25">
      <c r="A102" s="2" t="s">
        <v>121</v>
      </c>
      <c r="B102" s="3">
        <v>0</v>
      </c>
      <c r="C102" s="4"/>
      <c r="D102" s="4"/>
      <c r="E102" s="4"/>
      <c r="F102" s="4"/>
      <c r="G102" s="4"/>
      <c r="H102" s="4"/>
      <c r="I102" s="4"/>
      <c r="J102" s="4"/>
      <c r="K102" s="4"/>
      <c r="L102" s="7" t="str">
        <f t="shared" si="4"/>
        <v/>
      </c>
      <c r="M102" s="4"/>
      <c r="N102" s="4"/>
      <c r="O102" s="4"/>
      <c r="P102" s="4"/>
      <c r="Q102" s="4"/>
      <c r="R102" s="4"/>
      <c r="S102" s="4"/>
      <c r="T102" s="4"/>
      <c r="U102" s="4"/>
      <c r="V102" s="7" t="str">
        <f t="shared" si="9"/>
        <v/>
      </c>
      <c r="W102" s="8" t="str">
        <f t="shared" si="10"/>
        <v/>
      </c>
      <c r="X102" s="9" t="str">
        <f t="shared" si="11"/>
        <v/>
      </c>
    </row>
    <row r="103" spans="1:24" s="11" customFormat="1" ht="21" customHeight="1" x14ac:dyDescent="0.25">
      <c r="A103" s="2" t="s">
        <v>122</v>
      </c>
      <c r="B103" s="3">
        <v>0</v>
      </c>
      <c r="C103" s="4"/>
      <c r="D103" s="4"/>
      <c r="E103" s="4"/>
      <c r="F103" s="4"/>
      <c r="G103" s="4"/>
      <c r="H103" s="4"/>
      <c r="I103" s="4"/>
      <c r="J103" s="4"/>
      <c r="K103" s="4"/>
      <c r="L103" s="7" t="str">
        <f t="shared" si="4"/>
        <v/>
      </c>
      <c r="M103" s="4"/>
      <c r="N103" s="4"/>
      <c r="O103" s="4"/>
      <c r="P103" s="4"/>
      <c r="Q103" s="4"/>
      <c r="R103" s="4"/>
      <c r="S103" s="4"/>
      <c r="T103" s="4"/>
      <c r="U103" s="4"/>
      <c r="V103" s="7" t="str">
        <f t="shared" si="9"/>
        <v/>
      </c>
      <c r="W103" s="8" t="str">
        <f t="shared" si="10"/>
        <v/>
      </c>
      <c r="X103" s="9" t="str">
        <f t="shared" si="11"/>
        <v/>
      </c>
    </row>
    <row r="104" spans="1:24" s="11" customFormat="1" ht="21" customHeight="1" x14ac:dyDescent="0.25">
      <c r="A104" s="2" t="s">
        <v>123</v>
      </c>
      <c r="B104" s="3">
        <v>0</v>
      </c>
      <c r="C104" s="4"/>
      <c r="D104" s="4"/>
      <c r="E104" s="4"/>
      <c r="F104" s="4"/>
      <c r="G104" s="4"/>
      <c r="H104" s="4"/>
      <c r="I104" s="4"/>
      <c r="J104" s="4"/>
      <c r="K104" s="4"/>
      <c r="L104" s="7" t="str">
        <f t="shared" si="4"/>
        <v/>
      </c>
      <c r="M104" s="4"/>
      <c r="N104" s="4"/>
      <c r="O104" s="4"/>
      <c r="P104" s="4"/>
      <c r="Q104" s="4"/>
      <c r="R104" s="4"/>
      <c r="S104" s="4"/>
      <c r="T104" s="4"/>
      <c r="U104" s="4"/>
      <c r="V104" s="7" t="str">
        <f t="shared" si="9"/>
        <v/>
      </c>
      <c r="W104" s="8" t="str">
        <f t="shared" si="10"/>
        <v/>
      </c>
      <c r="X104" s="9" t="str">
        <f t="shared" si="11"/>
        <v/>
      </c>
    </row>
    <row r="105" spans="1:24" s="11" customFormat="1" ht="21" customHeight="1" x14ac:dyDescent="0.25">
      <c r="A105" s="2" t="s">
        <v>124</v>
      </c>
      <c r="B105" s="3">
        <v>0</v>
      </c>
      <c r="C105" s="4"/>
      <c r="D105" s="4"/>
      <c r="E105" s="4"/>
      <c r="F105" s="4"/>
      <c r="G105" s="4"/>
      <c r="H105" s="4"/>
      <c r="I105" s="4"/>
      <c r="J105" s="4"/>
      <c r="K105" s="4"/>
      <c r="L105" s="7" t="str">
        <f t="shared" si="4"/>
        <v/>
      </c>
      <c r="M105" s="4"/>
      <c r="N105" s="4"/>
      <c r="O105" s="4"/>
      <c r="P105" s="4"/>
      <c r="Q105" s="4"/>
      <c r="R105" s="4"/>
      <c r="S105" s="4"/>
      <c r="T105" s="4"/>
      <c r="U105" s="4"/>
      <c r="V105" s="7" t="str">
        <f t="shared" si="9"/>
        <v/>
      </c>
      <c r="W105" s="8" t="str">
        <f t="shared" si="10"/>
        <v/>
      </c>
      <c r="X105" s="9" t="str">
        <f t="shared" si="11"/>
        <v/>
      </c>
    </row>
    <row r="106" spans="1:24" s="11" customFormat="1" ht="21" customHeight="1" x14ac:dyDescent="0.25">
      <c r="A106" s="2" t="s">
        <v>125</v>
      </c>
      <c r="B106" s="3">
        <v>0</v>
      </c>
      <c r="C106" s="4"/>
      <c r="D106" s="4"/>
      <c r="E106" s="4"/>
      <c r="F106" s="4"/>
      <c r="G106" s="4"/>
      <c r="H106" s="4"/>
      <c r="I106" s="4"/>
      <c r="J106" s="4"/>
      <c r="K106" s="4"/>
      <c r="L106" s="7" t="str">
        <f t="shared" si="4"/>
        <v/>
      </c>
      <c r="M106" s="4"/>
      <c r="N106" s="4"/>
      <c r="O106" s="4"/>
      <c r="P106" s="4"/>
      <c r="Q106" s="4"/>
      <c r="R106" s="4"/>
      <c r="S106" s="4"/>
      <c r="T106" s="4"/>
      <c r="U106" s="4"/>
      <c r="V106" s="7" t="str">
        <f t="shared" si="9"/>
        <v/>
      </c>
      <c r="W106" s="8" t="str">
        <f t="shared" si="10"/>
        <v/>
      </c>
      <c r="X106" s="9" t="str">
        <f t="shared" si="11"/>
        <v/>
      </c>
    </row>
    <row r="107" spans="1:24" s="11" customFormat="1" ht="21" customHeight="1" x14ac:dyDescent="0.25">
      <c r="A107" s="2" t="s">
        <v>126</v>
      </c>
      <c r="B107" s="3">
        <v>0</v>
      </c>
      <c r="C107" s="4"/>
      <c r="D107" s="4"/>
      <c r="E107" s="4"/>
      <c r="F107" s="4"/>
      <c r="G107" s="4"/>
      <c r="H107" s="4"/>
      <c r="I107" s="4"/>
      <c r="J107" s="4"/>
      <c r="K107" s="4"/>
      <c r="L107" s="7" t="str">
        <f t="shared" si="4"/>
        <v/>
      </c>
      <c r="M107" s="4"/>
      <c r="N107" s="4"/>
      <c r="O107" s="4"/>
      <c r="P107" s="4"/>
      <c r="Q107" s="4"/>
      <c r="R107" s="4"/>
      <c r="S107" s="4"/>
      <c r="T107" s="4"/>
      <c r="U107" s="4"/>
      <c r="V107" s="7" t="str">
        <f t="shared" si="9"/>
        <v/>
      </c>
      <c r="W107" s="8" t="str">
        <f t="shared" si="10"/>
        <v/>
      </c>
      <c r="X107" s="9" t="str">
        <f t="shared" si="11"/>
        <v/>
      </c>
    </row>
    <row r="109" spans="1:24" ht="21" customHeight="1" x14ac:dyDescent="0.25">
      <c r="A109" s="10" t="s">
        <v>9</v>
      </c>
      <c r="C109" s="11">
        <f t="shared" ref="C109:V109" si="12">MIN(C8:C107)</f>
        <v>1</v>
      </c>
      <c r="D109" s="11">
        <f t="shared" si="12"/>
        <v>4</v>
      </c>
      <c r="E109" s="11">
        <f t="shared" si="12"/>
        <v>4</v>
      </c>
      <c r="F109" s="11">
        <f t="shared" si="12"/>
        <v>4</v>
      </c>
      <c r="G109" s="11">
        <f t="shared" si="12"/>
        <v>4</v>
      </c>
      <c r="H109" s="11">
        <f t="shared" si="12"/>
        <v>4</v>
      </c>
      <c r="I109" s="11">
        <f t="shared" si="12"/>
        <v>4</v>
      </c>
      <c r="J109" s="11">
        <f t="shared" si="12"/>
        <v>4</v>
      </c>
      <c r="K109" s="11">
        <f t="shared" si="12"/>
        <v>4</v>
      </c>
      <c r="L109" s="12">
        <f t="shared" si="12"/>
        <v>33</v>
      </c>
      <c r="M109" s="11">
        <f t="shared" si="12"/>
        <v>4</v>
      </c>
      <c r="N109" s="11">
        <f t="shared" si="12"/>
        <v>4</v>
      </c>
      <c r="O109" s="11">
        <f t="shared" si="12"/>
        <v>4</v>
      </c>
      <c r="P109" s="11">
        <f t="shared" si="12"/>
        <v>4</v>
      </c>
      <c r="Q109" s="11">
        <f t="shared" si="12"/>
        <v>4</v>
      </c>
      <c r="R109" s="11">
        <f t="shared" si="12"/>
        <v>4</v>
      </c>
      <c r="S109" s="11">
        <f t="shared" si="12"/>
        <v>4</v>
      </c>
      <c r="T109" s="11">
        <f t="shared" si="12"/>
        <v>4</v>
      </c>
      <c r="U109" s="11">
        <f t="shared" si="12"/>
        <v>4</v>
      </c>
      <c r="V109" s="12">
        <f t="shared" si="12"/>
        <v>36</v>
      </c>
    </row>
    <row r="110" spans="1:24" ht="21" customHeight="1" x14ac:dyDescent="0.25">
      <c r="A110" s="10" t="s">
        <v>8</v>
      </c>
      <c r="C110" s="11">
        <f t="shared" ref="C110:K110" si="13">COUNTIF(C8:C107,C109)</f>
        <v>1</v>
      </c>
      <c r="D110" s="11">
        <f t="shared" si="13"/>
        <v>2</v>
      </c>
      <c r="E110" s="11">
        <f t="shared" si="13"/>
        <v>2</v>
      </c>
      <c r="F110" s="11">
        <f t="shared" si="13"/>
        <v>2</v>
      </c>
      <c r="G110" s="11">
        <f t="shared" si="13"/>
        <v>2</v>
      </c>
      <c r="H110" s="11">
        <f t="shared" si="13"/>
        <v>2</v>
      </c>
      <c r="I110" s="11">
        <f t="shared" si="13"/>
        <v>2</v>
      </c>
      <c r="J110" s="11">
        <f t="shared" si="13"/>
        <v>2</v>
      </c>
      <c r="K110" s="11">
        <f t="shared" si="13"/>
        <v>2</v>
      </c>
      <c r="M110" s="11">
        <f t="shared" ref="M110:U110" si="14">COUNTIF(M8:M107,M109)</f>
        <v>2</v>
      </c>
      <c r="N110" s="11">
        <f t="shared" si="14"/>
        <v>2</v>
      </c>
      <c r="O110" s="11">
        <f t="shared" si="14"/>
        <v>2</v>
      </c>
      <c r="P110" s="11">
        <f t="shared" si="14"/>
        <v>2</v>
      </c>
      <c r="Q110" s="11">
        <f t="shared" si="14"/>
        <v>2</v>
      </c>
      <c r="R110" s="11">
        <f t="shared" si="14"/>
        <v>2</v>
      </c>
      <c r="S110" s="11">
        <f t="shared" si="14"/>
        <v>2</v>
      </c>
      <c r="T110" s="11">
        <f t="shared" si="14"/>
        <v>2</v>
      </c>
      <c r="U110" s="11">
        <f t="shared" si="14"/>
        <v>2</v>
      </c>
      <c r="V110" s="12" t="s">
        <v>10</v>
      </c>
      <c r="W110" s="12" t="s">
        <v>11</v>
      </c>
    </row>
    <row r="111" spans="1:24" ht="21" customHeight="1" x14ac:dyDescent="0.25">
      <c r="A111" s="15" t="s">
        <v>44</v>
      </c>
      <c r="B111" s="16"/>
      <c r="C111" s="17">
        <f t="shared" ref="C111:K111" si="15">IF(C110=1, C109, "")</f>
        <v>1</v>
      </c>
      <c r="D111" s="17" t="str">
        <f t="shared" si="15"/>
        <v/>
      </c>
      <c r="E111" s="17" t="str">
        <f t="shared" si="15"/>
        <v/>
      </c>
      <c r="F111" s="17" t="str">
        <f>IF(F110=1, F109,"")</f>
        <v/>
      </c>
      <c r="G111" s="17" t="str">
        <f t="shared" si="15"/>
        <v/>
      </c>
      <c r="H111" s="17" t="str">
        <f t="shared" si="15"/>
        <v/>
      </c>
      <c r="I111" s="17" t="str">
        <f t="shared" si="15"/>
        <v/>
      </c>
      <c r="J111" s="17" t="str">
        <f t="shared" si="15"/>
        <v/>
      </c>
      <c r="K111" s="17" t="str">
        <f t="shared" si="15"/>
        <v/>
      </c>
      <c r="L111" s="18"/>
      <c r="M111" s="17" t="str">
        <f t="shared" ref="M111:U111" si="16">IF(M110=1, M109, "")</f>
        <v/>
      </c>
      <c r="N111" s="17" t="str">
        <f t="shared" si="16"/>
        <v/>
      </c>
      <c r="O111" s="17" t="str">
        <f t="shared" si="16"/>
        <v/>
      </c>
      <c r="P111" s="17" t="str">
        <f t="shared" si="16"/>
        <v/>
      </c>
      <c r="Q111" s="17" t="str">
        <f t="shared" si="16"/>
        <v/>
      </c>
      <c r="R111" s="17" t="str">
        <f t="shared" si="16"/>
        <v/>
      </c>
      <c r="S111" s="17" t="str">
        <f t="shared" si="16"/>
        <v/>
      </c>
      <c r="T111" s="17" t="str">
        <f t="shared" si="16"/>
        <v/>
      </c>
      <c r="U111" s="17" t="str">
        <f t="shared" si="16"/>
        <v/>
      </c>
      <c r="V111" s="18">
        <f>COUNTIF(C110:U110, "=1")</f>
        <v>1</v>
      </c>
      <c r="W111" s="19">
        <f>GrossSkinsPot/V111</f>
        <v>100</v>
      </c>
    </row>
    <row r="112" spans="1:24" ht="21" customHeight="1" x14ac:dyDescent="0.25">
      <c r="A112" s="10"/>
    </row>
  </sheetData>
  <sheetProtection algorithmName="SHA-512" hashValue="w2tnsafBI0ug/N9YWgZ8LI4h/kbGNtKDg7Y+a8iNCg/pvwel7Q9kWod/KbyiG++LqO1azqOW3O6Dfu6ohTgoYw==" saltValue="lLirpE1wlzTKuSVZXBkXPg==" spinCount="100000" sheet="1" formatColumns="0" formatRows="0" insertRows="0"/>
  <customSheetViews>
    <customSheetView guid="{4BB93D8F-BF35-4118-AA4F-573BD4E6DC1A}">
      <pane ySplit="4" topLeftCell="A15" activePane="bottomLeft" state="frozen"/>
      <selection pane="bottomLeft" activeCell="A24" sqref="A24"/>
      <pageMargins left="0.7" right="0.7" top="0.75" bottom="0.75" header="0.3" footer="0.3"/>
      <pageSetup orientation="portrait" r:id="rId1"/>
    </customSheetView>
  </customSheetViews>
  <mergeCells count="2">
    <mergeCell ref="A1:X1"/>
    <mergeCell ref="A2:X2"/>
  </mergeCells>
  <phoneticPr fontId="7" type="noConversion"/>
  <conditionalFormatting sqref="C8:K107 M8:U107">
    <cfRule type="cellIs" dxfId="2" priority="2" operator="equal">
      <formula>IF(C$111&lt;&gt;"", C$111,-1)</formula>
    </cfRule>
  </conditionalFormatting>
  <hyperlinks>
    <hyperlink ref="A2" r:id="rId2" xr:uid="{A00543F6-BCDA-44FE-A438-BD6E25CE12E3}"/>
  </hyperlinks>
  <pageMargins left="0.7" right="0.7" top="0.75" bottom="0.75" header="0.3" footer="0.3"/>
  <pageSetup orientation="portrait" r:id="rId3"/>
  <ignoredErrors>
    <ignoredError sqref="C109:K110 M109:U110 L8:L25 L6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0"/>
  <sheetViews>
    <sheetView zoomScaleNormal="100" workbookViewId="0">
      <selection activeCell="B8" sqref="B8"/>
    </sheetView>
  </sheetViews>
  <sheetFormatPr defaultRowHeight="21" customHeight="1" x14ac:dyDescent="0.25"/>
  <cols>
    <col min="1" max="1" width="35.7109375" style="32" customWidth="1"/>
    <col min="2" max="2" width="12.28515625" style="32" customWidth="1"/>
    <col min="3" max="3" width="8.5703125" style="11" bestFit="1" customWidth="1"/>
    <col min="4" max="11" width="5.140625" style="11" customWidth="1"/>
    <col min="12" max="12" width="11.85546875" style="12" customWidth="1"/>
    <col min="13" max="21" width="5.140625" style="11" customWidth="1"/>
    <col min="22" max="22" width="10.28515625" style="12" customWidth="1"/>
    <col min="23" max="23" width="13.28515625" style="12" customWidth="1"/>
    <col min="24" max="24" width="10.28515625" style="33" customWidth="1"/>
    <col min="25" max="16384" width="9.140625" style="32"/>
  </cols>
  <sheetData>
    <row r="1" spans="1:26" customFormat="1" ht="21" customHeight="1" x14ac:dyDescent="0.35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6" customFormat="1" ht="21" customHeight="1" x14ac:dyDescent="0.25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6" customFormat="1" ht="21" customHeight="1" x14ac:dyDescent="0.25">
      <c r="C3" s="11"/>
      <c r="D3" s="11"/>
      <c r="E3" s="11"/>
      <c r="F3" s="11"/>
      <c r="G3" s="11"/>
      <c r="H3" s="11"/>
      <c r="I3" s="11"/>
      <c r="J3" s="11"/>
      <c r="K3" s="11"/>
      <c r="L3" s="12"/>
      <c r="M3" s="11"/>
      <c r="N3" s="11"/>
      <c r="O3" s="11"/>
      <c r="P3" s="11"/>
      <c r="Q3" s="11"/>
      <c r="R3" s="11"/>
      <c r="S3" s="11"/>
      <c r="T3" s="11"/>
      <c r="U3" s="11"/>
      <c r="V3" s="12"/>
      <c r="W3" s="12"/>
      <c r="X3" s="13"/>
    </row>
    <row r="4" spans="1:26" s="26" customFormat="1" ht="21" customHeight="1" x14ac:dyDescent="0.25">
      <c r="A4" s="24" t="s">
        <v>13</v>
      </c>
      <c r="B4" s="25" t="s">
        <v>1</v>
      </c>
      <c r="C4" s="22">
        <v>1</v>
      </c>
      <c r="D4" s="22">
        <v>2</v>
      </c>
      <c r="E4" s="22">
        <v>3</v>
      </c>
      <c r="F4" s="22">
        <v>4</v>
      </c>
      <c r="G4" s="22">
        <v>5</v>
      </c>
      <c r="H4" s="22">
        <v>6</v>
      </c>
      <c r="I4" s="22">
        <v>7</v>
      </c>
      <c r="J4" s="22">
        <v>8</v>
      </c>
      <c r="K4" s="22">
        <v>9</v>
      </c>
      <c r="L4" s="22" t="s">
        <v>2</v>
      </c>
      <c r="M4" s="22">
        <v>10</v>
      </c>
      <c r="N4" s="22">
        <v>11</v>
      </c>
      <c r="O4" s="22">
        <v>12</v>
      </c>
      <c r="P4" s="22">
        <v>13</v>
      </c>
      <c r="Q4" s="22">
        <v>14</v>
      </c>
      <c r="R4" s="22">
        <v>15</v>
      </c>
      <c r="S4" s="22">
        <v>16</v>
      </c>
      <c r="T4" s="22">
        <v>17</v>
      </c>
      <c r="U4" s="22">
        <v>18</v>
      </c>
      <c r="V4" s="22" t="s">
        <v>3</v>
      </c>
      <c r="W4" s="22" t="s">
        <v>4</v>
      </c>
      <c r="X4" s="22" t="s">
        <v>12</v>
      </c>
    </row>
    <row r="5" spans="1:26" s="29" customFormat="1" ht="21" customHeight="1" x14ac:dyDescent="0.25">
      <c r="A5" s="27"/>
      <c r="B5" s="28" t="s">
        <v>6</v>
      </c>
      <c r="C5" s="5">
        <f>'Score Entry Sheet'!C5</f>
        <v>5</v>
      </c>
      <c r="D5" s="5">
        <f>'Score Entry Sheet'!D5</f>
        <v>4</v>
      </c>
      <c r="E5" s="5">
        <f>'Score Entry Sheet'!E5</f>
        <v>4</v>
      </c>
      <c r="F5" s="5">
        <f>'Score Entry Sheet'!F5</f>
        <v>3</v>
      </c>
      <c r="G5" s="5">
        <f>'Score Entry Sheet'!G5</f>
        <v>4</v>
      </c>
      <c r="H5" s="5">
        <f>'Score Entry Sheet'!H5</f>
        <v>4</v>
      </c>
      <c r="I5" s="5">
        <f>'Score Entry Sheet'!I5</f>
        <v>4</v>
      </c>
      <c r="J5" s="5">
        <f>'Score Entry Sheet'!J5</f>
        <v>3</v>
      </c>
      <c r="K5" s="5">
        <f>'Score Entry Sheet'!K5</f>
        <v>4</v>
      </c>
      <c r="L5" s="5">
        <f>SUM(C5:K5)</f>
        <v>35</v>
      </c>
      <c r="M5" s="5">
        <f>'Score Entry Sheet'!M5</f>
        <v>4</v>
      </c>
      <c r="N5" s="5">
        <f>'Score Entry Sheet'!N5</f>
        <v>4</v>
      </c>
      <c r="O5" s="5">
        <f>'Score Entry Sheet'!O5</f>
        <v>3</v>
      </c>
      <c r="P5" s="5">
        <f>'Score Entry Sheet'!P5</f>
        <v>5</v>
      </c>
      <c r="Q5" s="5">
        <f>'Score Entry Sheet'!Q5</f>
        <v>4</v>
      </c>
      <c r="R5" s="5">
        <f>'Score Entry Sheet'!R5</f>
        <v>3</v>
      </c>
      <c r="S5" s="5">
        <f>'Score Entry Sheet'!S5</f>
        <v>4</v>
      </c>
      <c r="T5" s="5">
        <f>'Score Entry Sheet'!T5</f>
        <v>5</v>
      </c>
      <c r="U5" s="5">
        <f>'Score Entry Sheet'!U5</f>
        <v>4</v>
      </c>
      <c r="V5" s="5">
        <f>SUM(M5:U5)</f>
        <v>36</v>
      </c>
      <c r="W5" s="5">
        <f>L5+V5</f>
        <v>71</v>
      </c>
      <c r="X5" s="28"/>
    </row>
    <row r="6" spans="1:26" s="29" customFormat="1" ht="21" customHeight="1" x14ac:dyDescent="0.25">
      <c r="A6" s="27"/>
      <c r="B6" s="28" t="s">
        <v>7</v>
      </c>
      <c r="C6" s="5">
        <f>'Score Entry Sheet'!C6</f>
        <v>529</v>
      </c>
      <c r="D6" s="5">
        <f>'Score Entry Sheet'!D6</f>
        <v>348</v>
      </c>
      <c r="E6" s="5">
        <f>'Score Entry Sheet'!E6</f>
        <v>375</v>
      </c>
      <c r="F6" s="5">
        <f>'Score Entry Sheet'!F6</f>
        <v>180</v>
      </c>
      <c r="G6" s="5">
        <f>'Score Entry Sheet'!G6</f>
        <v>346</v>
      </c>
      <c r="H6" s="5">
        <f>'Score Entry Sheet'!H6</f>
        <v>351</v>
      </c>
      <c r="I6" s="5">
        <f>'Score Entry Sheet'!I6</f>
        <v>344</v>
      </c>
      <c r="J6" s="5">
        <f>'Score Entry Sheet'!J6</f>
        <v>120</v>
      </c>
      <c r="K6" s="5">
        <f>'Score Entry Sheet'!K6</f>
        <v>410</v>
      </c>
      <c r="L6" s="5">
        <f>SUM(C6:K6)</f>
        <v>3003</v>
      </c>
      <c r="M6" s="5">
        <f>'Score Entry Sheet'!M6</f>
        <v>345</v>
      </c>
      <c r="N6" s="5">
        <f>'Score Entry Sheet'!N6</f>
        <v>377</v>
      </c>
      <c r="O6" s="5">
        <f>'Score Entry Sheet'!O6</f>
        <v>125</v>
      </c>
      <c r="P6" s="5">
        <f>'Score Entry Sheet'!P6</f>
        <v>475</v>
      </c>
      <c r="Q6" s="5">
        <f>'Score Entry Sheet'!Q6</f>
        <v>349</v>
      </c>
      <c r="R6" s="5">
        <f>'Score Entry Sheet'!R6</f>
        <v>166</v>
      </c>
      <c r="S6" s="5">
        <f>'Score Entry Sheet'!S6</f>
        <v>369</v>
      </c>
      <c r="T6" s="5">
        <f>'Score Entry Sheet'!T6</f>
        <v>545</v>
      </c>
      <c r="U6" s="5">
        <f>'Score Entry Sheet'!U6</f>
        <v>355</v>
      </c>
      <c r="V6" s="5">
        <f>SUM(M6:U6)</f>
        <v>3106</v>
      </c>
      <c r="W6" s="5">
        <f>L6+V6</f>
        <v>6109</v>
      </c>
      <c r="X6" s="28"/>
    </row>
    <row r="7" spans="1:26" s="29" customFormat="1" ht="21" customHeight="1" x14ac:dyDescent="0.25">
      <c r="A7" s="30" t="s">
        <v>0</v>
      </c>
      <c r="B7" s="31" t="s">
        <v>5</v>
      </c>
      <c r="C7" s="6">
        <f>'Score Entry Sheet'!C7</f>
        <v>1</v>
      </c>
      <c r="D7" s="6">
        <f>'Score Entry Sheet'!D7</f>
        <v>11</v>
      </c>
      <c r="E7" s="6">
        <f>'Score Entry Sheet'!E7</f>
        <v>17</v>
      </c>
      <c r="F7" s="6">
        <f>'Score Entry Sheet'!F7</f>
        <v>9</v>
      </c>
      <c r="G7" s="6">
        <f>'Score Entry Sheet'!G7</f>
        <v>7</v>
      </c>
      <c r="H7" s="6">
        <f>'Score Entry Sheet'!H7</f>
        <v>5</v>
      </c>
      <c r="I7" s="6">
        <f>'Score Entry Sheet'!I7</f>
        <v>13</v>
      </c>
      <c r="J7" s="6">
        <f>'Score Entry Sheet'!J7</f>
        <v>15</v>
      </c>
      <c r="K7" s="6">
        <f>'Score Entry Sheet'!K7</f>
        <v>3</v>
      </c>
      <c r="L7" s="6"/>
      <c r="M7" s="6">
        <f>'Score Entry Sheet'!M7</f>
        <v>8</v>
      </c>
      <c r="N7" s="6">
        <f>'Score Entry Sheet'!N7</f>
        <v>4</v>
      </c>
      <c r="O7" s="6">
        <f>'Score Entry Sheet'!O7</f>
        <v>18</v>
      </c>
      <c r="P7" s="6">
        <f>'Score Entry Sheet'!P7</f>
        <v>12</v>
      </c>
      <c r="Q7" s="6">
        <f>'Score Entry Sheet'!Q7</f>
        <v>14</v>
      </c>
      <c r="R7" s="6">
        <f>'Score Entry Sheet'!R7</f>
        <v>16</v>
      </c>
      <c r="S7" s="6">
        <f>'Score Entry Sheet'!S7</f>
        <v>10</v>
      </c>
      <c r="T7" s="6">
        <f>'Score Entry Sheet'!T7</f>
        <v>2</v>
      </c>
      <c r="U7" s="6">
        <f>'Score Entry Sheet'!U7</f>
        <v>6</v>
      </c>
      <c r="V7" s="6"/>
      <c r="W7" s="6"/>
      <c r="X7" s="31"/>
      <c r="Z7" s="29">
        <f>IF(HalfStrokes="Y", 0.5,1)</f>
        <v>1</v>
      </c>
    </row>
    <row r="8" spans="1:26" s="11" customFormat="1" ht="21" customHeight="1" x14ac:dyDescent="0.25">
      <c r="A8" s="23" t="str">
        <f>'Score Entry Sheet'!A8</f>
        <v>Player 1</v>
      </c>
      <c r="B8" s="7">
        <f>'Score Entry Sheet'!B8</f>
        <v>1</v>
      </c>
      <c r="C8" s="11">
        <f>IF('Score Entry Sheet'!C8&gt;0, 'Score Entry Sheet'!C8-(IF(C$7&lt;=$B8, IF(HalfStrokes="Y",0.5,1),0)+IF(C$7+18&lt;=$B8, IF(HalfStrokes="Y",0.5,1),0)+IF(C$7+36&lt;=$B8, IF(HalfStrokes="Y",0.5,1),0)),"")</f>
        <v>0</v>
      </c>
      <c r="D8" s="11">
        <f>IF('Score Entry Sheet'!D8&gt;0, 'Score Entry Sheet'!D8-(IF(D$7&lt;=$B8, IF(HalfStrokes="Y",0.5,1),0)+IF(D$7+18&lt;=$B8, IF(HalfStrokes="Y",0.5,1),0)+IF(D$7+36&lt;=$B8, IF(HalfStrokes="Y",0.5,1),0)),"")</f>
        <v>4</v>
      </c>
      <c r="E8" s="11">
        <f>IF('Score Entry Sheet'!E8&gt;0, 'Score Entry Sheet'!E8-(IF(E$7&lt;=$B8, IF(HalfStrokes="Y",0.5,1),0)+IF(E$7+18&lt;=$B8, IF(HalfStrokes="Y",0.5,1),0)+IF(E$7+36&lt;=$B8, IF(HalfStrokes="Y",0.5,1),0)),"")</f>
        <v>4</v>
      </c>
      <c r="F8" s="11">
        <f>IF('Score Entry Sheet'!F8&gt;0, 'Score Entry Sheet'!F8-(IF(F$7&lt;=$B8, IF(HalfStrokes="Y",0.5,1),0)+IF(F$7+18&lt;=$B8, IF(HalfStrokes="Y",0.5,1),0)+IF(F$7+36&lt;=$B8, IF(HalfStrokes="Y",0.5,1),0)),"")</f>
        <v>4</v>
      </c>
      <c r="G8" s="11">
        <f>IF('Score Entry Sheet'!G8&gt;0, 'Score Entry Sheet'!G8-(IF(G$7&lt;=$B8, IF(HalfStrokes="Y",0.5,1),0)+IF(G$7+18&lt;=$B8, IF(HalfStrokes="Y",0.5,1),0)+IF(G$7+36&lt;=$B8, IF(HalfStrokes="Y",0.5,1),0)),"")</f>
        <v>4</v>
      </c>
      <c r="H8" s="11">
        <f>IF('Score Entry Sheet'!H8&gt;0, 'Score Entry Sheet'!H8-(IF(H$7&lt;=$B8, IF(HalfStrokes="Y",0.5,1),0)+IF(H$7+18&lt;=$B8, IF(HalfStrokes="Y",0.5,1),0)+IF(H$7+36&lt;=$B8, IF(HalfStrokes="Y",0.5,1),0)),"")</f>
        <v>4</v>
      </c>
      <c r="I8" s="11">
        <f>IF('Score Entry Sheet'!I8&gt;0, 'Score Entry Sheet'!I8-(IF(I$7&lt;=$B8, IF(HalfStrokes="Y",0.5,1),0)+IF(I$7+18&lt;=$B8, IF(HalfStrokes="Y",0.5,1),0)+IF(I$7+36&lt;=$B8, IF(HalfStrokes="Y",0.5,1),0)),"")</f>
        <v>4</v>
      </c>
      <c r="J8" s="11">
        <f>IF('Score Entry Sheet'!J8&gt;0, 'Score Entry Sheet'!J8-(IF(J$7&lt;=$B8, IF(HalfStrokes="Y",0.5,1),0)+IF(J$7+18&lt;=$B8, IF(HalfStrokes="Y",0.5,1),0)+IF(J$7+36&lt;=$B8, IF(HalfStrokes="Y",0.5,1),0)),"")</f>
        <v>4</v>
      </c>
      <c r="K8" s="11">
        <f>IF('Score Entry Sheet'!K8&gt;0, 'Score Entry Sheet'!K8-(IF(K$7&lt;=$B8, IF(HalfStrokes="Y",0.5,1),0)+IF(K$7+18&lt;=$B8, IF(HalfStrokes="Y",0.5,1),0)+IF(K$7+36&lt;=$B8, IF(HalfStrokes="Y",0.5,1),0)),"")</f>
        <v>4</v>
      </c>
      <c r="L8" s="7">
        <f t="shared" ref="L8:L25" si="0">IF(SUM(C8:K8)&gt;0, SUM(C8:K8), "")</f>
        <v>32</v>
      </c>
      <c r="M8" s="11">
        <f>IF('Score Entry Sheet'!M8&gt;0, 'Score Entry Sheet'!M8-(IF(M$7&lt;=$B8, IF(HalfStrokes="Y",0.5,1),0)+IF(M$7+18&lt;=$B8, IF(HalfStrokes="Y",0.5,1),0)+IF(M$7+36&lt;=$B8, IF(HalfStrokes="Y",0.5,1),0)),"")</f>
        <v>4</v>
      </c>
      <c r="N8" s="11">
        <f>IF('Score Entry Sheet'!N8&gt;0, 'Score Entry Sheet'!N8-(IF(N$7&lt;=$B8, IF(HalfStrokes="Y",0.5,1),0)+IF(N$7+18&lt;=$B8, IF(HalfStrokes="Y",0.5,1),0)+IF(N$7+36&lt;=$B8, IF(HalfStrokes="Y",0.5,1),0)),"")</f>
        <v>4</v>
      </c>
      <c r="O8" s="11">
        <f>IF('Score Entry Sheet'!O8&gt;0, 'Score Entry Sheet'!O8-(IF(O$7&lt;=$B8, IF(HalfStrokes="Y",0.5,1),0)+IF(O$7+18&lt;=$B8, IF(HalfStrokes="Y",0.5,1),0)+IF(O$7+36&lt;=$B8, IF(HalfStrokes="Y",0.5,1),0)),"")</f>
        <v>4</v>
      </c>
      <c r="P8" s="11">
        <f>IF('Score Entry Sheet'!P8&gt;0, 'Score Entry Sheet'!P8-(IF(P$7&lt;=$B8, IF(HalfStrokes="Y",0.5,1),0)+IF(P$7+18&lt;=$B8, IF(HalfStrokes="Y",0.5,1),0)+IF(P$7+36&lt;=$B8, IF(HalfStrokes="Y",0.5,1),0)),"")</f>
        <v>4</v>
      </c>
      <c r="Q8" s="11">
        <f>IF('Score Entry Sheet'!Q8&gt;0, 'Score Entry Sheet'!Q8-(IF(Q$7&lt;=$B8, IF(HalfStrokes="Y",0.5,1),0)+IF(Q$7+18&lt;=$B8, IF(HalfStrokes="Y",0.5,1),0)+IF(Q$7+36&lt;=$B8, IF(HalfStrokes="Y",0.5,1),0)),"")</f>
        <v>4</v>
      </c>
      <c r="R8" s="11">
        <f>IF('Score Entry Sheet'!R8&gt;0, 'Score Entry Sheet'!R8-(IF(R$7&lt;=$B8, IF(HalfStrokes="Y",0.5,1),0)+IF(R$7+18&lt;=$B8, IF(HalfStrokes="Y",0.5,1),0)+IF(R$7+36&lt;=$B8, IF(HalfStrokes="Y",0.5,1),0)),"")</f>
        <v>4</v>
      </c>
      <c r="S8" s="11">
        <f>IF('Score Entry Sheet'!S8&gt;0, 'Score Entry Sheet'!S8-(IF(S$7&lt;=$B8, IF(HalfStrokes="Y",0.5,1),0)+IF(S$7+18&lt;=$B8, IF(HalfStrokes="Y",0.5,1),0)+IF(S$7+36&lt;=$B8, IF(HalfStrokes="Y",0.5,1),0)),"")</f>
        <v>4</v>
      </c>
      <c r="T8" s="11">
        <f>IF('Score Entry Sheet'!T8&gt;0, 'Score Entry Sheet'!T8-(IF(T$7&lt;=$B8, IF(HalfStrokes="Y",0.5,1),0)+IF(T$7+18&lt;=$B8, IF(HalfStrokes="Y",0.5,1),0)+IF(T$7+36&lt;=$B8, IF(HalfStrokes="Y",0.5,1),0)),"")</f>
        <v>4</v>
      </c>
      <c r="U8" s="11">
        <f>IF('Score Entry Sheet'!U8&gt;0, 'Score Entry Sheet'!U8-(IF(U$7&lt;=$B8, IF(HalfStrokes="Y",0.5,1),0)+IF(U$7+18&lt;=$B8, IF(HalfStrokes="Y",0.5,1),0)+IF(U$7+36&lt;=$B8, IF(HalfStrokes="Y",0.5,1),0)),"")</f>
        <v>4</v>
      </c>
      <c r="V8" s="7">
        <f t="shared" ref="V8:V25" si="1">IF(SUM(M8:U8)&gt;0, SUM(M8:U8), "")</f>
        <v>36</v>
      </c>
      <c r="W8" s="8">
        <f t="shared" ref="W8:W25" si="2">IF(ISNUMBER(L8), L8+V8, "")</f>
        <v>68</v>
      </c>
      <c r="X8" s="9">
        <f t="shared" ref="X8:X25" si="3">IF(ISNUMBER(W8), W8-B8,"")</f>
        <v>67</v>
      </c>
    </row>
    <row r="9" spans="1:26" s="11" customFormat="1" ht="21" customHeight="1" x14ac:dyDescent="0.25">
      <c r="A9" s="23" t="str">
        <f>'Score Entry Sheet'!A9</f>
        <v>Player 2</v>
      </c>
      <c r="B9" s="7">
        <f>'Score Entry Sheet'!B9</f>
        <v>0</v>
      </c>
      <c r="C9" s="11">
        <f>IF('Score Entry Sheet'!C9&gt;0, 'Score Entry Sheet'!C9-(IF(C$7&lt;=$B9, IF(HalfStrokes="Y",0.5,1),0)+IF(C$7+18&lt;=$B9, IF(HalfStrokes="Y",0.5,1),0)+IF(C$7+36&lt;=$B9, IF(HalfStrokes="Y",0.5,1),0)),"")</f>
        <v>4</v>
      </c>
      <c r="D9" s="11">
        <f>IF('Score Entry Sheet'!D9&gt;0, 'Score Entry Sheet'!D9-(IF(D$7&lt;=$B9, IF(HalfStrokes="Y",0.5,1),0)+IF(D$7+18&lt;=$B9, IF(HalfStrokes="Y",0.5,1),0)+IF(D$7+36&lt;=$B9, IF(HalfStrokes="Y",0.5,1),0)),"")</f>
        <v>4</v>
      </c>
      <c r="E9" s="11">
        <f>IF('Score Entry Sheet'!E9&gt;0, 'Score Entry Sheet'!E9-(IF(E$7&lt;=$B9, IF(HalfStrokes="Y",0.5,1),0)+IF(E$7+18&lt;=$B9, IF(HalfStrokes="Y",0.5,1),0)+IF(E$7+36&lt;=$B9, IF(HalfStrokes="Y",0.5,1),0)),"")</f>
        <v>4</v>
      </c>
      <c r="F9" s="11">
        <f>IF('Score Entry Sheet'!F9&gt;0, 'Score Entry Sheet'!F9-(IF(F$7&lt;=$B9, IF(HalfStrokes="Y",0.5,1),0)+IF(F$7+18&lt;=$B9, IF(HalfStrokes="Y",0.5,1),0)+IF(F$7+36&lt;=$B9, IF(HalfStrokes="Y",0.5,1),0)),"")</f>
        <v>4</v>
      </c>
      <c r="G9" s="11">
        <f>IF('Score Entry Sheet'!G9&gt;0, 'Score Entry Sheet'!G9-(IF(G$7&lt;=$B9, IF(HalfStrokes="Y",0.5,1),0)+IF(G$7+18&lt;=$B9, IF(HalfStrokes="Y",0.5,1),0)+IF(G$7+36&lt;=$B9, IF(HalfStrokes="Y",0.5,1),0)),"")</f>
        <v>4</v>
      </c>
      <c r="H9" s="11">
        <f>IF('Score Entry Sheet'!H9&gt;0, 'Score Entry Sheet'!H9-(IF(H$7&lt;=$B9, IF(HalfStrokes="Y",0.5,1),0)+IF(H$7+18&lt;=$B9, IF(HalfStrokes="Y",0.5,1),0)+IF(H$7+36&lt;=$B9, IF(HalfStrokes="Y",0.5,1),0)),"")</f>
        <v>4</v>
      </c>
      <c r="I9" s="11">
        <f>IF('Score Entry Sheet'!I9&gt;0, 'Score Entry Sheet'!I9-(IF(I$7&lt;=$B9, IF(HalfStrokes="Y",0.5,1),0)+IF(I$7+18&lt;=$B9, IF(HalfStrokes="Y",0.5,1),0)+IF(I$7+36&lt;=$B9, IF(HalfStrokes="Y",0.5,1),0)),"")</f>
        <v>4</v>
      </c>
      <c r="J9" s="11">
        <f>IF('Score Entry Sheet'!J9&gt;0, 'Score Entry Sheet'!J9-(IF(J$7&lt;=$B9, IF(HalfStrokes="Y",0.5,1),0)+IF(J$7+18&lt;=$B9, IF(HalfStrokes="Y",0.5,1),0)+IF(J$7+36&lt;=$B9, IF(HalfStrokes="Y",0.5,1),0)),"")</f>
        <v>4</v>
      </c>
      <c r="K9" s="11">
        <f>IF('Score Entry Sheet'!K9&gt;0, 'Score Entry Sheet'!K9-(IF(K$7&lt;=$B9, IF(HalfStrokes="Y",0.5,1),0)+IF(K$7+18&lt;=$B9, IF(HalfStrokes="Y",0.5,1),0)+IF(K$7+36&lt;=$B9, IF(HalfStrokes="Y",0.5,1),0)),"")</f>
        <v>4</v>
      </c>
      <c r="L9" s="7">
        <f t="shared" si="0"/>
        <v>36</v>
      </c>
      <c r="M9" s="11">
        <f>IF('Score Entry Sheet'!M9&gt;0, 'Score Entry Sheet'!M9-(IF(M$7&lt;=$B9, IF(HalfStrokes="Y",0.5,1),0)+IF(M$7+18&lt;=$B9, IF(HalfStrokes="Y",0.5,1),0)+IF(M$7+36&lt;=$B9, IF(HalfStrokes="Y",0.5,1),0)),"")</f>
        <v>4</v>
      </c>
      <c r="N9" s="11">
        <f>IF('Score Entry Sheet'!N9&gt;0, 'Score Entry Sheet'!N9-(IF(N$7&lt;=$B9, IF(HalfStrokes="Y",0.5,1),0)+IF(N$7+18&lt;=$B9, IF(HalfStrokes="Y",0.5,1),0)+IF(N$7+36&lt;=$B9, IF(HalfStrokes="Y",0.5,1),0)),"")</f>
        <v>4</v>
      </c>
      <c r="O9" s="11">
        <f>IF('Score Entry Sheet'!O9&gt;0, 'Score Entry Sheet'!O9-(IF(O$7&lt;=$B9, IF(HalfStrokes="Y",0.5,1),0)+IF(O$7+18&lt;=$B9, IF(HalfStrokes="Y",0.5,1),0)+IF(O$7+36&lt;=$B9, IF(HalfStrokes="Y",0.5,1),0)),"")</f>
        <v>4</v>
      </c>
      <c r="P9" s="11">
        <f>IF('Score Entry Sheet'!P9&gt;0, 'Score Entry Sheet'!P9-(IF(P$7&lt;=$B9, IF(HalfStrokes="Y",0.5,1),0)+IF(P$7+18&lt;=$B9, IF(HalfStrokes="Y",0.5,1),0)+IF(P$7+36&lt;=$B9, IF(HalfStrokes="Y",0.5,1),0)),"")</f>
        <v>4</v>
      </c>
      <c r="Q9" s="11">
        <f>IF('Score Entry Sheet'!Q9&gt;0, 'Score Entry Sheet'!Q9-(IF(Q$7&lt;=$B9, IF(HalfStrokes="Y",0.5,1),0)+IF(Q$7+18&lt;=$B9, IF(HalfStrokes="Y",0.5,1),0)+IF(Q$7+36&lt;=$B9, IF(HalfStrokes="Y",0.5,1),0)),"")</f>
        <v>4</v>
      </c>
      <c r="R9" s="11">
        <f>IF('Score Entry Sheet'!R9&gt;0, 'Score Entry Sheet'!R9-(IF(R$7&lt;=$B9, IF(HalfStrokes="Y",0.5,1),0)+IF(R$7+18&lt;=$B9, IF(HalfStrokes="Y",0.5,1),0)+IF(R$7+36&lt;=$B9, IF(HalfStrokes="Y",0.5,1),0)),"")</f>
        <v>4</v>
      </c>
      <c r="S9" s="11">
        <f>IF('Score Entry Sheet'!S9&gt;0, 'Score Entry Sheet'!S9-(IF(S$7&lt;=$B9, IF(HalfStrokes="Y",0.5,1),0)+IF(S$7+18&lt;=$B9, IF(HalfStrokes="Y",0.5,1),0)+IF(S$7+36&lt;=$B9, IF(HalfStrokes="Y",0.5,1),0)),"")</f>
        <v>4</v>
      </c>
      <c r="T9" s="11">
        <f>IF('Score Entry Sheet'!T9&gt;0, 'Score Entry Sheet'!T9-(IF(T$7&lt;=$B9, IF(HalfStrokes="Y",0.5,1),0)+IF(T$7+18&lt;=$B9, IF(HalfStrokes="Y",0.5,1),0)+IF(T$7+36&lt;=$B9, IF(HalfStrokes="Y",0.5,1),0)),"")</f>
        <v>4</v>
      </c>
      <c r="U9" s="11">
        <f>IF('Score Entry Sheet'!U9&gt;0, 'Score Entry Sheet'!U9-(IF(U$7&lt;=$B9, IF(HalfStrokes="Y",0.5,1),0)+IF(U$7+18&lt;=$B9, IF(HalfStrokes="Y",0.5,1),0)+IF(U$7+36&lt;=$B9, IF(HalfStrokes="Y",0.5,1),0)),"")</f>
        <v>4</v>
      </c>
      <c r="V9" s="7">
        <f t="shared" si="1"/>
        <v>36</v>
      </c>
      <c r="W9" s="8">
        <f t="shared" si="2"/>
        <v>72</v>
      </c>
      <c r="X9" s="9">
        <f t="shared" si="3"/>
        <v>72</v>
      </c>
    </row>
    <row r="10" spans="1:26" s="11" customFormat="1" ht="21" customHeight="1" x14ac:dyDescent="0.25">
      <c r="A10" s="23" t="str">
        <f>'Score Entry Sheet'!A10</f>
        <v>Player 3</v>
      </c>
      <c r="B10" s="7">
        <f>'Score Entry Sheet'!B10</f>
        <v>0</v>
      </c>
      <c r="C10" s="11" t="str">
        <f>IF('Score Entry Sheet'!C10&gt;0, 'Score Entry Sheet'!C10-(IF(C$7&lt;=$B10, IF(HalfStrokes="Y",0.5,1),0)+IF(C$7+18&lt;=$B10, IF(HalfStrokes="Y",0.5,1),0)+IF(C$7+36&lt;=$B10, IF(HalfStrokes="Y",0.5,1),0)),"")</f>
        <v/>
      </c>
      <c r="D10" s="11" t="str">
        <f>IF('Score Entry Sheet'!D10&gt;0, 'Score Entry Sheet'!D10-(IF(D$7&lt;=$B10, IF(HalfStrokes="Y",0.5,1),0)+IF(D$7+18&lt;=$B10, IF(HalfStrokes="Y",0.5,1),0)+IF(D$7+36&lt;=$B10, IF(HalfStrokes="Y",0.5,1),0)),"")</f>
        <v/>
      </c>
      <c r="E10" s="11" t="str">
        <f>IF('Score Entry Sheet'!E10&gt;0, 'Score Entry Sheet'!E10-(IF(E$7&lt;=$B10, IF(HalfStrokes="Y",0.5,1),0)+IF(E$7+18&lt;=$B10, IF(HalfStrokes="Y",0.5,1),0)+IF(E$7+36&lt;=$B10, IF(HalfStrokes="Y",0.5,1),0)),"")</f>
        <v/>
      </c>
      <c r="F10" s="11" t="str">
        <f>IF('Score Entry Sheet'!F10&gt;0, 'Score Entry Sheet'!F10-(IF(F$7&lt;=$B10, IF(HalfStrokes="Y",0.5,1),0)+IF(F$7+18&lt;=$B10, IF(HalfStrokes="Y",0.5,1),0)+IF(F$7+36&lt;=$B10, IF(HalfStrokes="Y",0.5,1),0)),"")</f>
        <v/>
      </c>
      <c r="G10" s="11" t="str">
        <f>IF('Score Entry Sheet'!G10&gt;0, 'Score Entry Sheet'!G10-(IF(G$7&lt;=$B10, IF(HalfStrokes="Y",0.5,1),0)+IF(G$7+18&lt;=$B10, IF(HalfStrokes="Y",0.5,1),0)+IF(G$7+36&lt;=$B10, IF(HalfStrokes="Y",0.5,1),0)),"")</f>
        <v/>
      </c>
      <c r="H10" s="11" t="str">
        <f>IF('Score Entry Sheet'!H10&gt;0, 'Score Entry Sheet'!H10-(IF(H$7&lt;=$B10, IF(HalfStrokes="Y",0.5,1),0)+IF(H$7+18&lt;=$B10, IF(HalfStrokes="Y",0.5,1),0)+IF(H$7+36&lt;=$B10, IF(HalfStrokes="Y",0.5,1),0)),"")</f>
        <v/>
      </c>
      <c r="I10" s="11" t="str">
        <f>IF('Score Entry Sheet'!I10&gt;0, 'Score Entry Sheet'!I10-(IF(I$7&lt;=$B10, IF(HalfStrokes="Y",0.5,1),0)+IF(I$7+18&lt;=$B10, IF(HalfStrokes="Y",0.5,1),0)+IF(I$7+36&lt;=$B10, IF(HalfStrokes="Y",0.5,1),0)),"")</f>
        <v/>
      </c>
      <c r="J10" s="11" t="str">
        <f>IF('Score Entry Sheet'!J10&gt;0, 'Score Entry Sheet'!J10-(IF(J$7&lt;=$B10, IF(HalfStrokes="Y",0.5,1),0)+IF(J$7+18&lt;=$B10, IF(HalfStrokes="Y",0.5,1),0)+IF(J$7+36&lt;=$B10, IF(HalfStrokes="Y",0.5,1),0)),"")</f>
        <v/>
      </c>
      <c r="K10" s="11" t="str">
        <f>IF('Score Entry Sheet'!K10&gt;0, 'Score Entry Sheet'!K10-(IF(K$7&lt;=$B10, IF(HalfStrokes="Y",0.5,1),0)+IF(K$7+18&lt;=$B10, IF(HalfStrokes="Y",0.5,1),0)+IF(K$7+36&lt;=$B10, IF(HalfStrokes="Y",0.5,1),0)),"")</f>
        <v/>
      </c>
      <c r="L10" s="7" t="str">
        <f t="shared" si="0"/>
        <v/>
      </c>
      <c r="M10" s="11" t="str">
        <f>IF('Score Entry Sheet'!M10&gt;0, 'Score Entry Sheet'!M10-(IF(M$7&lt;=$B10, IF(HalfStrokes="Y",0.5,1),0)+IF(M$7+18&lt;=$B10, IF(HalfStrokes="Y",0.5,1),0)+IF(M$7+36&lt;=$B10, IF(HalfStrokes="Y",0.5,1),0)),"")</f>
        <v/>
      </c>
      <c r="N10" s="11" t="str">
        <f>IF('Score Entry Sheet'!N10&gt;0, 'Score Entry Sheet'!N10-(IF(N$7&lt;=$B10, IF(HalfStrokes="Y",0.5,1),0)+IF(N$7+18&lt;=$B10, IF(HalfStrokes="Y",0.5,1),0)+IF(N$7+36&lt;=$B10, IF(HalfStrokes="Y",0.5,1),0)),"")</f>
        <v/>
      </c>
      <c r="O10" s="11" t="str">
        <f>IF('Score Entry Sheet'!O10&gt;0, 'Score Entry Sheet'!O10-(IF(O$7&lt;=$B10, IF(HalfStrokes="Y",0.5,1),0)+IF(O$7+18&lt;=$B10, IF(HalfStrokes="Y",0.5,1),0)+IF(O$7+36&lt;=$B10, IF(HalfStrokes="Y",0.5,1),0)),"")</f>
        <v/>
      </c>
      <c r="P10" s="11" t="str">
        <f>IF('Score Entry Sheet'!P10&gt;0, 'Score Entry Sheet'!P10-(IF(P$7&lt;=$B10, IF(HalfStrokes="Y",0.5,1),0)+IF(P$7+18&lt;=$B10, IF(HalfStrokes="Y",0.5,1),0)+IF(P$7+36&lt;=$B10, IF(HalfStrokes="Y",0.5,1),0)),"")</f>
        <v/>
      </c>
      <c r="Q10" s="11" t="str">
        <f>IF('Score Entry Sheet'!Q10&gt;0, 'Score Entry Sheet'!Q10-(IF(Q$7&lt;=$B10, IF(HalfStrokes="Y",0.5,1),0)+IF(Q$7+18&lt;=$B10, IF(HalfStrokes="Y",0.5,1),0)+IF(Q$7+36&lt;=$B10, IF(HalfStrokes="Y",0.5,1),0)),"")</f>
        <v/>
      </c>
      <c r="R10" s="11" t="str">
        <f>IF('Score Entry Sheet'!R10&gt;0, 'Score Entry Sheet'!R10-(IF(R$7&lt;=$B10, IF(HalfStrokes="Y",0.5,1),0)+IF(R$7+18&lt;=$B10, IF(HalfStrokes="Y",0.5,1),0)+IF(R$7+36&lt;=$B10, IF(HalfStrokes="Y",0.5,1),0)),"")</f>
        <v/>
      </c>
      <c r="S10" s="11" t="str">
        <f>IF('Score Entry Sheet'!S10&gt;0, 'Score Entry Sheet'!S10-(IF(S$7&lt;=$B10, IF(HalfStrokes="Y",0.5,1),0)+IF(S$7+18&lt;=$B10, IF(HalfStrokes="Y",0.5,1),0)+IF(S$7+36&lt;=$B10, IF(HalfStrokes="Y",0.5,1),0)),"")</f>
        <v/>
      </c>
      <c r="T10" s="11" t="str">
        <f>IF('Score Entry Sheet'!T10&gt;0, 'Score Entry Sheet'!T10-(IF(T$7&lt;=$B10, IF(HalfStrokes="Y",0.5,1),0)+IF(T$7+18&lt;=$B10, IF(HalfStrokes="Y",0.5,1),0)+IF(T$7+36&lt;=$B10, IF(HalfStrokes="Y",0.5,1),0)),"")</f>
        <v/>
      </c>
      <c r="U10" s="11" t="str">
        <f>IF('Score Entry Sheet'!U10&gt;0, 'Score Entry Sheet'!U10-(IF(U$7&lt;=$B10, IF(HalfStrokes="Y",0.5,1),0)+IF(U$7+18&lt;=$B10, IF(HalfStrokes="Y",0.5,1),0)+IF(U$7+36&lt;=$B10, IF(HalfStrokes="Y",0.5,1),0)),"")</f>
        <v/>
      </c>
      <c r="V10" s="7" t="str">
        <f t="shared" si="1"/>
        <v/>
      </c>
      <c r="W10" s="8" t="str">
        <f t="shared" si="2"/>
        <v/>
      </c>
      <c r="X10" s="9" t="str">
        <f t="shared" si="3"/>
        <v/>
      </c>
    </row>
    <row r="11" spans="1:26" s="11" customFormat="1" ht="21" customHeight="1" x14ac:dyDescent="0.25">
      <c r="A11" s="23" t="str">
        <f>'Score Entry Sheet'!A11</f>
        <v>Player 4</v>
      </c>
      <c r="B11" s="7">
        <f>'Score Entry Sheet'!B11</f>
        <v>0</v>
      </c>
      <c r="C11" s="11" t="str">
        <f>IF('Score Entry Sheet'!C11&gt;0, 'Score Entry Sheet'!C11-(IF(C$7&lt;=$B11, IF(HalfStrokes="Y",0.5,1),0)+IF(C$7+18&lt;=$B11, IF(HalfStrokes="Y",0.5,1),0)+IF(C$7+36&lt;=$B11, IF(HalfStrokes="Y",0.5,1),0)),"")</f>
        <v/>
      </c>
      <c r="D11" s="11" t="str">
        <f>IF('Score Entry Sheet'!D11&gt;0, 'Score Entry Sheet'!D11-(IF(D$7&lt;=$B11, IF(HalfStrokes="Y",0.5,1),0)+IF(D$7+18&lt;=$B11, IF(HalfStrokes="Y",0.5,1),0)+IF(D$7+36&lt;=$B11, IF(HalfStrokes="Y",0.5,1),0)),"")</f>
        <v/>
      </c>
      <c r="E11" s="11" t="str">
        <f>IF('Score Entry Sheet'!E11&gt;0, 'Score Entry Sheet'!E11-(IF(E$7&lt;=$B11, IF(HalfStrokes="Y",0.5,1),0)+IF(E$7+18&lt;=$B11, IF(HalfStrokes="Y",0.5,1),0)+IF(E$7+36&lt;=$B11, IF(HalfStrokes="Y",0.5,1),0)),"")</f>
        <v/>
      </c>
      <c r="F11" s="11" t="str">
        <f>IF('Score Entry Sheet'!F11&gt;0, 'Score Entry Sheet'!F11-(IF(F$7&lt;=$B11, IF(HalfStrokes="Y",0.5,1),0)+IF(F$7+18&lt;=$B11, IF(HalfStrokes="Y",0.5,1),0)+IF(F$7+36&lt;=$B11, IF(HalfStrokes="Y",0.5,1),0)),"")</f>
        <v/>
      </c>
      <c r="G11" s="11" t="str">
        <f>IF('Score Entry Sheet'!G11&gt;0, 'Score Entry Sheet'!G11-(IF(G$7&lt;=$B11, IF(HalfStrokes="Y",0.5,1),0)+IF(G$7+18&lt;=$B11, IF(HalfStrokes="Y",0.5,1),0)+IF(G$7+36&lt;=$B11, IF(HalfStrokes="Y",0.5,1),0)),"")</f>
        <v/>
      </c>
      <c r="H11" s="11" t="str">
        <f>IF('Score Entry Sheet'!H11&gt;0, 'Score Entry Sheet'!H11-(IF(H$7&lt;=$B11, IF(HalfStrokes="Y",0.5,1),0)+IF(H$7+18&lt;=$B11, IF(HalfStrokes="Y",0.5,1),0)+IF(H$7+36&lt;=$B11, IF(HalfStrokes="Y",0.5,1),0)),"")</f>
        <v/>
      </c>
      <c r="I11" s="11" t="str">
        <f>IF('Score Entry Sheet'!I11&gt;0, 'Score Entry Sheet'!I11-(IF(I$7&lt;=$B11, IF(HalfStrokes="Y",0.5,1),0)+IF(I$7+18&lt;=$B11, IF(HalfStrokes="Y",0.5,1),0)+IF(I$7+36&lt;=$B11, IF(HalfStrokes="Y",0.5,1),0)),"")</f>
        <v/>
      </c>
      <c r="J11" s="11" t="str">
        <f>IF('Score Entry Sheet'!J11&gt;0, 'Score Entry Sheet'!J11-(IF(J$7&lt;=$B11, IF(HalfStrokes="Y",0.5,1),0)+IF(J$7+18&lt;=$B11, IF(HalfStrokes="Y",0.5,1),0)+IF(J$7+36&lt;=$B11, IF(HalfStrokes="Y",0.5,1),0)),"")</f>
        <v/>
      </c>
      <c r="K11" s="11" t="str">
        <f>IF('Score Entry Sheet'!K11&gt;0, 'Score Entry Sheet'!K11-(IF(K$7&lt;=$B11, IF(HalfStrokes="Y",0.5,1),0)+IF(K$7+18&lt;=$B11, IF(HalfStrokes="Y",0.5,1),0)+IF(K$7+36&lt;=$B11, IF(HalfStrokes="Y",0.5,1),0)),"")</f>
        <v/>
      </c>
      <c r="L11" s="7" t="str">
        <f t="shared" si="0"/>
        <v/>
      </c>
      <c r="M11" s="11" t="str">
        <f>IF('Score Entry Sheet'!M11&gt;0, 'Score Entry Sheet'!M11-(IF(M$7&lt;=$B11, IF(HalfStrokes="Y",0.5,1),0)+IF(M$7+18&lt;=$B11, IF(HalfStrokes="Y",0.5,1),0)+IF(M$7+36&lt;=$B11, IF(HalfStrokes="Y",0.5,1),0)),"")</f>
        <v/>
      </c>
      <c r="N11" s="11" t="str">
        <f>IF('Score Entry Sheet'!N11&gt;0, 'Score Entry Sheet'!N11-(IF(N$7&lt;=$B11, IF(HalfStrokes="Y",0.5,1),0)+IF(N$7+18&lt;=$B11, IF(HalfStrokes="Y",0.5,1),0)+IF(N$7+36&lt;=$B11, IF(HalfStrokes="Y",0.5,1),0)),"")</f>
        <v/>
      </c>
      <c r="O11" s="11" t="str">
        <f>IF('Score Entry Sheet'!O11&gt;0, 'Score Entry Sheet'!O11-(IF(O$7&lt;=$B11, IF(HalfStrokes="Y",0.5,1),0)+IF(O$7+18&lt;=$B11, IF(HalfStrokes="Y",0.5,1),0)+IF(O$7+36&lt;=$B11, IF(HalfStrokes="Y",0.5,1),0)),"")</f>
        <v/>
      </c>
      <c r="P11" s="11" t="str">
        <f>IF('Score Entry Sheet'!P11&gt;0, 'Score Entry Sheet'!P11-(IF(P$7&lt;=$B11, IF(HalfStrokes="Y",0.5,1),0)+IF(P$7+18&lt;=$B11, IF(HalfStrokes="Y",0.5,1),0)+IF(P$7+36&lt;=$B11, IF(HalfStrokes="Y",0.5,1),0)),"")</f>
        <v/>
      </c>
      <c r="Q11" s="11" t="str">
        <f>IF('Score Entry Sheet'!Q11&gt;0, 'Score Entry Sheet'!Q11-(IF(Q$7&lt;=$B11, IF(HalfStrokes="Y",0.5,1),0)+IF(Q$7+18&lt;=$B11, IF(HalfStrokes="Y",0.5,1),0)+IF(Q$7+36&lt;=$B11, IF(HalfStrokes="Y",0.5,1),0)),"")</f>
        <v/>
      </c>
      <c r="R11" s="11" t="str">
        <f>IF('Score Entry Sheet'!R11&gt;0, 'Score Entry Sheet'!R11-(IF(R$7&lt;=$B11, IF(HalfStrokes="Y",0.5,1),0)+IF(R$7+18&lt;=$B11, IF(HalfStrokes="Y",0.5,1),0)+IF(R$7+36&lt;=$B11, IF(HalfStrokes="Y",0.5,1),0)),"")</f>
        <v/>
      </c>
      <c r="S11" s="11" t="str">
        <f>IF('Score Entry Sheet'!S11&gt;0, 'Score Entry Sheet'!S11-(IF(S$7&lt;=$B11, IF(HalfStrokes="Y",0.5,1),0)+IF(S$7+18&lt;=$B11, IF(HalfStrokes="Y",0.5,1),0)+IF(S$7+36&lt;=$B11, IF(HalfStrokes="Y",0.5,1),0)),"")</f>
        <v/>
      </c>
      <c r="T11" s="11" t="str">
        <f>IF('Score Entry Sheet'!T11&gt;0, 'Score Entry Sheet'!T11-(IF(T$7&lt;=$B11, IF(HalfStrokes="Y",0.5,1),0)+IF(T$7+18&lt;=$B11, IF(HalfStrokes="Y",0.5,1),0)+IF(T$7+36&lt;=$B11, IF(HalfStrokes="Y",0.5,1),0)),"")</f>
        <v/>
      </c>
      <c r="U11" s="11" t="str">
        <f>IF('Score Entry Sheet'!U11&gt;0, 'Score Entry Sheet'!U11-(IF(U$7&lt;=$B11, IF(HalfStrokes="Y",0.5,1),0)+IF(U$7+18&lt;=$B11, IF(HalfStrokes="Y",0.5,1),0)+IF(U$7+36&lt;=$B11, IF(HalfStrokes="Y",0.5,1),0)),"")</f>
        <v/>
      </c>
      <c r="V11" s="7" t="str">
        <f t="shared" si="1"/>
        <v/>
      </c>
      <c r="W11" s="8" t="str">
        <f t="shared" si="2"/>
        <v/>
      </c>
      <c r="X11" s="9" t="str">
        <f t="shared" si="3"/>
        <v/>
      </c>
    </row>
    <row r="12" spans="1:26" s="11" customFormat="1" ht="21" customHeight="1" x14ac:dyDescent="0.25">
      <c r="A12" s="23" t="str">
        <f>'Score Entry Sheet'!A12</f>
        <v>Player 5</v>
      </c>
      <c r="B12" s="7">
        <f>'Score Entry Sheet'!B12</f>
        <v>0</v>
      </c>
      <c r="C12" s="11" t="str">
        <f>IF('Score Entry Sheet'!C12&gt;0, 'Score Entry Sheet'!C12-(IF(C$7&lt;=$B12, IF(HalfStrokes="Y",0.5,1),0)+IF(C$7+18&lt;=$B12, IF(HalfStrokes="Y",0.5,1),0)+IF(C$7+36&lt;=$B12, IF(HalfStrokes="Y",0.5,1),0)),"")</f>
        <v/>
      </c>
      <c r="D12" s="11" t="str">
        <f>IF('Score Entry Sheet'!D12&gt;0, 'Score Entry Sheet'!D12-(IF(D$7&lt;=$B12, IF(HalfStrokes="Y",0.5,1),0)+IF(D$7+18&lt;=$B12, IF(HalfStrokes="Y",0.5,1),0)+IF(D$7+36&lt;=$B12, IF(HalfStrokes="Y",0.5,1),0)),"")</f>
        <v/>
      </c>
      <c r="E12" s="11" t="str">
        <f>IF('Score Entry Sheet'!E12&gt;0, 'Score Entry Sheet'!E12-(IF(E$7&lt;=$B12, IF(HalfStrokes="Y",0.5,1),0)+IF(E$7+18&lt;=$B12, IF(HalfStrokes="Y",0.5,1),0)+IF(E$7+36&lt;=$B12, IF(HalfStrokes="Y",0.5,1),0)),"")</f>
        <v/>
      </c>
      <c r="F12" s="11" t="str">
        <f>IF('Score Entry Sheet'!F12&gt;0, 'Score Entry Sheet'!F12-(IF(F$7&lt;=$B12, IF(HalfStrokes="Y",0.5,1),0)+IF(F$7+18&lt;=$B12, IF(HalfStrokes="Y",0.5,1),0)+IF(F$7+36&lt;=$B12, IF(HalfStrokes="Y",0.5,1),0)),"")</f>
        <v/>
      </c>
      <c r="G12" s="11" t="str">
        <f>IF('Score Entry Sheet'!G12&gt;0, 'Score Entry Sheet'!G12-(IF(G$7&lt;=$B12, IF(HalfStrokes="Y",0.5,1),0)+IF(G$7+18&lt;=$B12, IF(HalfStrokes="Y",0.5,1),0)+IF(G$7+36&lt;=$B12, IF(HalfStrokes="Y",0.5,1),0)),"")</f>
        <v/>
      </c>
      <c r="H12" s="11" t="str">
        <f>IF('Score Entry Sheet'!H12&gt;0, 'Score Entry Sheet'!H12-(IF(H$7&lt;=$B12, IF(HalfStrokes="Y",0.5,1),0)+IF(H$7+18&lt;=$B12, IF(HalfStrokes="Y",0.5,1),0)+IF(H$7+36&lt;=$B12, IF(HalfStrokes="Y",0.5,1),0)),"")</f>
        <v/>
      </c>
      <c r="I12" s="11" t="str">
        <f>IF('Score Entry Sheet'!I12&gt;0, 'Score Entry Sheet'!I12-(IF(I$7&lt;=$B12, IF(HalfStrokes="Y",0.5,1),0)+IF(I$7+18&lt;=$B12, IF(HalfStrokes="Y",0.5,1),0)+IF(I$7+36&lt;=$B12, IF(HalfStrokes="Y",0.5,1),0)),"")</f>
        <v/>
      </c>
      <c r="J12" s="11" t="str">
        <f>IF('Score Entry Sheet'!J12&gt;0, 'Score Entry Sheet'!J12-(IF(J$7&lt;=$B12, IF(HalfStrokes="Y",0.5,1),0)+IF(J$7+18&lt;=$B12, IF(HalfStrokes="Y",0.5,1),0)+IF(J$7+36&lt;=$B12, IF(HalfStrokes="Y",0.5,1),0)),"")</f>
        <v/>
      </c>
      <c r="K12" s="11" t="str">
        <f>IF('Score Entry Sheet'!K12&gt;0, 'Score Entry Sheet'!K12-(IF(K$7&lt;=$B12, IF(HalfStrokes="Y",0.5,1),0)+IF(K$7+18&lt;=$B12, IF(HalfStrokes="Y",0.5,1),0)+IF(K$7+36&lt;=$B12, IF(HalfStrokes="Y",0.5,1),0)),"")</f>
        <v/>
      </c>
      <c r="L12" s="7" t="str">
        <f t="shared" si="0"/>
        <v/>
      </c>
      <c r="M12" s="11" t="str">
        <f>IF('Score Entry Sheet'!M12&gt;0, 'Score Entry Sheet'!M12-(IF(M$7&lt;=$B12, IF(HalfStrokes="Y",0.5,1),0)+IF(M$7+18&lt;=$B12, IF(HalfStrokes="Y",0.5,1),0)+IF(M$7+36&lt;=$B12, IF(HalfStrokes="Y",0.5,1),0)),"")</f>
        <v/>
      </c>
      <c r="N12" s="11" t="str">
        <f>IF('Score Entry Sheet'!N12&gt;0, 'Score Entry Sheet'!N12-(IF(N$7&lt;=$B12, IF(HalfStrokes="Y",0.5,1),0)+IF(N$7+18&lt;=$B12, IF(HalfStrokes="Y",0.5,1),0)+IF(N$7+36&lt;=$B12, IF(HalfStrokes="Y",0.5,1),0)),"")</f>
        <v/>
      </c>
      <c r="O12" s="11" t="str">
        <f>IF('Score Entry Sheet'!O12&gt;0, 'Score Entry Sheet'!O12-(IF(O$7&lt;=$B12, IF(HalfStrokes="Y",0.5,1),0)+IF(O$7+18&lt;=$B12, IF(HalfStrokes="Y",0.5,1),0)+IF(O$7+36&lt;=$B12, IF(HalfStrokes="Y",0.5,1),0)),"")</f>
        <v/>
      </c>
      <c r="P12" s="11" t="str">
        <f>IF('Score Entry Sheet'!P12&gt;0, 'Score Entry Sheet'!P12-(IF(P$7&lt;=$B12, IF(HalfStrokes="Y",0.5,1),0)+IF(P$7+18&lt;=$B12, IF(HalfStrokes="Y",0.5,1),0)+IF(P$7+36&lt;=$B12, IF(HalfStrokes="Y",0.5,1),0)),"")</f>
        <v/>
      </c>
      <c r="Q12" s="11" t="str">
        <f>IF('Score Entry Sheet'!Q12&gt;0, 'Score Entry Sheet'!Q12-(IF(Q$7&lt;=$B12, IF(HalfStrokes="Y",0.5,1),0)+IF(Q$7+18&lt;=$B12, IF(HalfStrokes="Y",0.5,1),0)+IF(Q$7+36&lt;=$B12, IF(HalfStrokes="Y",0.5,1),0)),"")</f>
        <v/>
      </c>
      <c r="R12" s="11" t="str">
        <f>IF('Score Entry Sheet'!R12&gt;0, 'Score Entry Sheet'!R12-(IF(R$7&lt;=$B12, IF(HalfStrokes="Y",0.5,1),0)+IF(R$7+18&lt;=$B12, IF(HalfStrokes="Y",0.5,1),0)+IF(R$7+36&lt;=$B12, IF(HalfStrokes="Y",0.5,1),0)),"")</f>
        <v/>
      </c>
      <c r="S12" s="11" t="str">
        <f>IF('Score Entry Sheet'!S12&gt;0, 'Score Entry Sheet'!S12-(IF(S$7&lt;=$B12, IF(HalfStrokes="Y",0.5,1),0)+IF(S$7+18&lt;=$B12, IF(HalfStrokes="Y",0.5,1),0)+IF(S$7+36&lt;=$B12, IF(HalfStrokes="Y",0.5,1),0)),"")</f>
        <v/>
      </c>
      <c r="T12" s="11" t="str">
        <f>IF('Score Entry Sheet'!T12&gt;0, 'Score Entry Sheet'!T12-(IF(T$7&lt;=$B12, IF(HalfStrokes="Y",0.5,1),0)+IF(T$7+18&lt;=$B12, IF(HalfStrokes="Y",0.5,1),0)+IF(T$7+36&lt;=$B12, IF(HalfStrokes="Y",0.5,1),0)),"")</f>
        <v/>
      </c>
      <c r="U12" s="11" t="str">
        <f>IF('Score Entry Sheet'!U12&gt;0, 'Score Entry Sheet'!U12-(IF(U$7&lt;=$B12, IF(HalfStrokes="Y",0.5,1),0)+IF(U$7+18&lt;=$B12, IF(HalfStrokes="Y",0.5,1),0)+IF(U$7+36&lt;=$B12, IF(HalfStrokes="Y",0.5,1),0)),"")</f>
        <v/>
      </c>
      <c r="V12" s="7" t="str">
        <f t="shared" si="1"/>
        <v/>
      </c>
      <c r="W12" s="8" t="str">
        <f t="shared" si="2"/>
        <v/>
      </c>
      <c r="X12" s="9" t="str">
        <f t="shared" si="3"/>
        <v/>
      </c>
    </row>
    <row r="13" spans="1:26" s="11" customFormat="1" ht="21" customHeight="1" x14ac:dyDescent="0.25">
      <c r="A13" s="23" t="str">
        <f>'Score Entry Sheet'!A13</f>
        <v>Player 6</v>
      </c>
      <c r="B13" s="7">
        <f>'Score Entry Sheet'!B13</f>
        <v>0</v>
      </c>
      <c r="C13" s="11" t="str">
        <f>IF('Score Entry Sheet'!C13&gt;0, 'Score Entry Sheet'!C13-(IF(C$7&lt;=$B13, IF(HalfStrokes="Y",0.5,1),0)+IF(C$7+18&lt;=$B13, IF(HalfStrokes="Y",0.5,1),0)+IF(C$7+36&lt;=$B13, IF(HalfStrokes="Y",0.5,1),0)),"")</f>
        <v/>
      </c>
      <c r="D13" s="11" t="str">
        <f>IF('Score Entry Sheet'!D13&gt;0, 'Score Entry Sheet'!D13-(IF(D$7&lt;=$B13, IF(HalfStrokes="Y",0.5,1),0)+IF(D$7+18&lt;=$B13, IF(HalfStrokes="Y",0.5,1),0)+IF(D$7+36&lt;=$B13, IF(HalfStrokes="Y",0.5,1),0)),"")</f>
        <v/>
      </c>
      <c r="E13" s="11" t="str">
        <f>IF('Score Entry Sheet'!E13&gt;0, 'Score Entry Sheet'!E13-(IF(E$7&lt;=$B13, IF(HalfStrokes="Y",0.5,1),0)+IF(E$7+18&lt;=$B13, IF(HalfStrokes="Y",0.5,1),0)+IF(E$7+36&lt;=$B13, IF(HalfStrokes="Y",0.5,1),0)),"")</f>
        <v/>
      </c>
      <c r="F13" s="11" t="str">
        <f>IF('Score Entry Sheet'!F13&gt;0, 'Score Entry Sheet'!F13-(IF(F$7&lt;=$B13, IF(HalfStrokes="Y",0.5,1),0)+IF(F$7+18&lt;=$B13, IF(HalfStrokes="Y",0.5,1),0)+IF(F$7+36&lt;=$B13, IF(HalfStrokes="Y",0.5,1),0)),"")</f>
        <v/>
      </c>
      <c r="G13" s="11" t="str">
        <f>IF('Score Entry Sheet'!G13&gt;0, 'Score Entry Sheet'!G13-(IF(G$7&lt;=$B13, IF(HalfStrokes="Y",0.5,1),0)+IF(G$7+18&lt;=$B13, IF(HalfStrokes="Y",0.5,1),0)+IF(G$7+36&lt;=$B13, IF(HalfStrokes="Y",0.5,1),0)),"")</f>
        <v/>
      </c>
      <c r="H13" s="11" t="str">
        <f>IF('Score Entry Sheet'!H13&gt;0, 'Score Entry Sheet'!H13-(IF(H$7&lt;=$B13, IF(HalfStrokes="Y",0.5,1),0)+IF(H$7+18&lt;=$B13, IF(HalfStrokes="Y",0.5,1),0)+IF(H$7+36&lt;=$B13, IF(HalfStrokes="Y",0.5,1),0)),"")</f>
        <v/>
      </c>
      <c r="I13" s="11" t="str">
        <f>IF('Score Entry Sheet'!I13&gt;0, 'Score Entry Sheet'!I13-(IF(I$7&lt;=$B13, IF(HalfStrokes="Y",0.5,1),0)+IF(I$7+18&lt;=$B13, IF(HalfStrokes="Y",0.5,1),0)+IF(I$7+36&lt;=$B13, IF(HalfStrokes="Y",0.5,1),0)),"")</f>
        <v/>
      </c>
      <c r="J13" s="11" t="str">
        <f>IF('Score Entry Sheet'!J13&gt;0, 'Score Entry Sheet'!J13-(IF(J$7&lt;=$B13, IF(HalfStrokes="Y",0.5,1),0)+IF(J$7+18&lt;=$B13, IF(HalfStrokes="Y",0.5,1),0)+IF(J$7+36&lt;=$B13, IF(HalfStrokes="Y",0.5,1),0)),"")</f>
        <v/>
      </c>
      <c r="K13" s="11" t="str">
        <f>IF('Score Entry Sheet'!K13&gt;0, 'Score Entry Sheet'!K13-(IF(K$7&lt;=$B13, IF(HalfStrokes="Y",0.5,1),0)+IF(K$7+18&lt;=$B13, IF(HalfStrokes="Y",0.5,1),0)+IF(K$7+36&lt;=$B13, IF(HalfStrokes="Y",0.5,1),0)),"")</f>
        <v/>
      </c>
      <c r="L13" s="7" t="str">
        <f t="shared" si="0"/>
        <v/>
      </c>
      <c r="M13" s="11" t="str">
        <f>IF('Score Entry Sheet'!M13&gt;0, 'Score Entry Sheet'!M13-(IF(M$7&lt;=$B13, IF(HalfStrokes="Y",0.5,1),0)+IF(M$7+18&lt;=$B13, IF(HalfStrokes="Y",0.5,1),0)+IF(M$7+36&lt;=$B13, IF(HalfStrokes="Y",0.5,1),0)),"")</f>
        <v/>
      </c>
      <c r="N13" s="11" t="str">
        <f>IF('Score Entry Sheet'!N13&gt;0, 'Score Entry Sheet'!N13-(IF(N$7&lt;=$B13, IF(HalfStrokes="Y",0.5,1),0)+IF(N$7+18&lt;=$B13, IF(HalfStrokes="Y",0.5,1),0)+IF(N$7+36&lt;=$B13, IF(HalfStrokes="Y",0.5,1),0)),"")</f>
        <v/>
      </c>
      <c r="O13" s="11" t="str">
        <f>IF('Score Entry Sheet'!O13&gt;0, 'Score Entry Sheet'!O13-(IF(O$7&lt;=$B13, IF(HalfStrokes="Y",0.5,1),0)+IF(O$7+18&lt;=$B13, IF(HalfStrokes="Y",0.5,1),0)+IF(O$7+36&lt;=$B13, IF(HalfStrokes="Y",0.5,1),0)),"")</f>
        <v/>
      </c>
      <c r="P13" s="11" t="str">
        <f>IF('Score Entry Sheet'!P13&gt;0, 'Score Entry Sheet'!P13-(IF(P$7&lt;=$B13, IF(HalfStrokes="Y",0.5,1),0)+IF(P$7+18&lt;=$B13, IF(HalfStrokes="Y",0.5,1),0)+IF(P$7+36&lt;=$B13, IF(HalfStrokes="Y",0.5,1),0)),"")</f>
        <v/>
      </c>
      <c r="Q13" s="11" t="str">
        <f>IF('Score Entry Sheet'!Q13&gt;0, 'Score Entry Sheet'!Q13-(IF(Q$7&lt;=$B13, IF(HalfStrokes="Y",0.5,1),0)+IF(Q$7+18&lt;=$B13, IF(HalfStrokes="Y",0.5,1),0)+IF(Q$7+36&lt;=$B13, IF(HalfStrokes="Y",0.5,1),0)),"")</f>
        <v/>
      </c>
      <c r="R13" s="11" t="str">
        <f>IF('Score Entry Sheet'!R13&gt;0, 'Score Entry Sheet'!R13-(IF(R$7&lt;=$B13, IF(HalfStrokes="Y",0.5,1),0)+IF(R$7+18&lt;=$B13, IF(HalfStrokes="Y",0.5,1),0)+IF(R$7+36&lt;=$B13, IF(HalfStrokes="Y",0.5,1),0)),"")</f>
        <v/>
      </c>
      <c r="S13" s="11" t="str">
        <f>IF('Score Entry Sheet'!S13&gt;0, 'Score Entry Sheet'!S13-(IF(S$7&lt;=$B13, IF(HalfStrokes="Y",0.5,1),0)+IF(S$7+18&lt;=$B13, IF(HalfStrokes="Y",0.5,1),0)+IF(S$7+36&lt;=$B13, IF(HalfStrokes="Y",0.5,1),0)),"")</f>
        <v/>
      </c>
      <c r="T13" s="11" t="str">
        <f>IF('Score Entry Sheet'!T13&gt;0, 'Score Entry Sheet'!T13-(IF(T$7&lt;=$B13, IF(HalfStrokes="Y",0.5,1),0)+IF(T$7+18&lt;=$B13, IF(HalfStrokes="Y",0.5,1),0)+IF(T$7+36&lt;=$B13, IF(HalfStrokes="Y",0.5,1),0)),"")</f>
        <v/>
      </c>
      <c r="U13" s="11" t="str">
        <f>IF('Score Entry Sheet'!U13&gt;0, 'Score Entry Sheet'!U13-(IF(U$7&lt;=$B13, IF(HalfStrokes="Y",0.5,1),0)+IF(U$7+18&lt;=$B13, IF(HalfStrokes="Y",0.5,1),0)+IF(U$7+36&lt;=$B13, IF(HalfStrokes="Y",0.5,1),0)),"")</f>
        <v/>
      </c>
      <c r="V13" s="7" t="str">
        <f t="shared" si="1"/>
        <v/>
      </c>
      <c r="W13" s="8" t="str">
        <f t="shared" si="2"/>
        <v/>
      </c>
      <c r="X13" s="9" t="str">
        <f t="shared" si="3"/>
        <v/>
      </c>
    </row>
    <row r="14" spans="1:26" s="11" customFormat="1" ht="21" customHeight="1" x14ac:dyDescent="0.25">
      <c r="A14" s="23" t="str">
        <f>'Score Entry Sheet'!A14</f>
        <v>Player 7</v>
      </c>
      <c r="B14" s="7">
        <f>'Score Entry Sheet'!B14</f>
        <v>0</v>
      </c>
      <c r="C14" s="11" t="str">
        <f>IF('Score Entry Sheet'!C14&gt;0, 'Score Entry Sheet'!C14-(IF(C$7&lt;=$B14, IF(HalfStrokes="Y",0.5,1),0)+IF(C$7+18&lt;=$B14, IF(HalfStrokes="Y",0.5,1),0)+IF(C$7+36&lt;=$B14, IF(HalfStrokes="Y",0.5,1),0)),"")</f>
        <v/>
      </c>
      <c r="D14" s="11" t="str">
        <f>IF('Score Entry Sheet'!D14&gt;0, 'Score Entry Sheet'!D14-(IF(D$7&lt;=$B14, IF(HalfStrokes="Y",0.5,1),0)+IF(D$7+18&lt;=$B14, IF(HalfStrokes="Y",0.5,1),0)+IF(D$7+36&lt;=$B14, IF(HalfStrokes="Y",0.5,1),0)),"")</f>
        <v/>
      </c>
      <c r="E14" s="11" t="str">
        <f>IF('Score Entry Sheet'!E14&gt;0, 'Score Entry Sheet'!E14-(IF(E$7&lt;=$B14, IF(HalfStrokes="Y",0.5,1),0)+IF(E$7+18&lt;=$B14, IF(HalfStrokes="Y",0.5,1),0)+IF(E$7+36&lt;=$B14, IF(HalfStrokes="Y",0.5,1),0)),"")</f>
        <v/>
      </c>
      <c r="F14" s="11" t="str">
        <f>IF('Score Entry Sheet'!F14&gt;0, 'Score Entry Sheet'!F14-(IF(F$7&lt;=$B14, IF(HalfStrokes="Y",0.5,1),0)+IF(F$7+18&lt;=$B14, IF(HalfStrokes="Y",0.5,1),0)+IF(F$7+36&lt;=$B14, IF(HalfStrokes="Y",0.5,1),0)),"")</f>
        <v/>
      </c>
      <c r="G14" s="11" t="str">
        <f>IF('Score Entry Sheet'!G14&gt;0, 'Score Entry Sheet'!G14-(IF(G$7&lt;=$B14, IF(HalfStrokes="Y",0.5,1),0)+IF(G$7+18&lt;=$B14, IF(HalfStrokes="Y",0.5,1),0)+IF(G$7+36&lt;=$B14, IF(HalfStrokes="Y",0.5,1),0)),"")</f>
        <v/>
      </c>
      <c r="H14" s="11" t="str">
        <f>IF('Score Entry Sheet'!H14&gt;0, 'Score Entry Sheet'!H14-(IF(H$7&lt;=$B14, IF(HalfStrokes="Y",0.5,1),0)+IF(H$7+18&lt;=$B14, IF(HalfStrokes="Y",0.5,1),0)+IF(H$7+36&lt;=$B14, IF(HalfStrokes="Y",0.5,1),0)),"")</f>
        <v/>
      </c>
      <c r="I14" s="11" t="str">
        <f>IF('Score Entry Sheet'!I14&gt;0, 'Score Entry Sheet'!I14-(IF(I$7&lt;=$B14, IF(HalfStrokes="Y",0.5,1),0)+IF(I$7+18&lt;=$B14, IF(HalfStrokes="Y",0.5,1),0)+IF(I$7+36&lt;=$B14, IF(HalfStrokes="Y",0.5,1),0)),"")</f>
        <v/>
      </c>
      <c r="J14" s="11" t="str">
        <f>IF('Score Entry Sheet'!J14&gt;0, 'Score Entry Sheet'!J14-(IF(J$7&lt;=$B14, IF(HalfStrokes="Y",0.5,1),0)+IF(J$7+18&lt;=$B14, IF(HalfStrokes="Y",0.5,1),0)+IF(J$7+36&lt;=$B14, IF(HalfStrokes="Y",0.5,1),0)),"")</f>
        <v/>
      </c>
      <c r="K14" s="11" t="str">
        <f>IF('Score Entry Sheet'!K14&gt;0, 'Score Entry Sheet'!K14-(IF(K$7&lt;=$B14, IF(HalfStrokes="Y",0.5,1),0)+IF(K$7+18&lt;=$B14, IF(HalfStrokes="Y",0.5,1),0)+IF(K$7+36&lt;=$B14, IF(HalfStrokes="Y",0.5,1),0)),"")</f>
        <v/>
      </c>
      <c r="L14" s="7" t="str">
        <f t="shared" si="0"/>
        <v/>
      </c>
      <c r="M14" s="11" t="str">
        <f>IF('Score Entry Sheet'!M14&gt;0, 'Score Entry Sheet'!M14-(IF(M$7&lt;=$B14, IF(HalfStrokes="Y",0.5,1),0)+IF(M$7+18&lt;=$B14, IF(HalfStrokes="Y",0.5,1),0)+IF(M$7+36&lt;=$B14, IF(HalfStrokes="Y",0.5,1),0)),"")</f>
        <v/>
      </c>
      <c r="N14" s="11" t="str">
        <f>IF('Score Entry Sheet'!N14&gt;0, 'Score Entry Sheet'!N14-(IF(N$7&lt;=$B14, IF(HalfStrokes="Y",0.5,1),0)+IF(N$7+18&lt;=$B14, IF(HalfStrokes="Y",0.5,1),0)+IF(N$7+36&lt;=$B14, IF(HalfStrokes="Y",0.5,1),0)),"")</f>
        <v/>
      </c>
      <c r="O14" s="11" t="str">
        <f>IF('Score Entry Sheet'!O14&gt;0, 'Score Entry Sheet'!O14-(IF(O$7&lt;=$B14, IF(HalfStrokes="Y",0.5,1),0)+IF(O$7+18&lt;=$B14, IF(HalfStrokes="Y",0.5,1),0)+IF(O$7+36&lt;=$B14, IF(HalfStrokes="Y",0.5,1),0)),"")</f>
        <v/>
      </c>
      <c r="P14" s="11" t="str">
        <f>IF('Score Entry Sheet'!P14&gt;0, 'Score Entry Sheet'!P14-(IF(P$7&lt;=$B14, IF(HalfStrokes="Y",0.5,1),0)+IF(P$7+18&lt;=$B14, IF(HalfStrokes="Y",0.5,1),0)+IF(P$7+36&lt;=$B14, IF(HalfStrokes="Y",0.5,1),0)),"")</f>
        <v/>
      </c>
      <c r="Q14" s="11" t="str">
        <f>IF('Score Entry Sheet'!Q14&gt;0, 'Score Entry Sheet'!Q14-(IF(Q$7&lt;=$B14, IF(HalfStrokes="Y",0.5,1),0)+IF(Q$7+18&lt;=$B14, IF(HalfStrokes="Y",0.5,1),0)+IF(Q$7+36&lt;=$B14, IF(HalfStrokes="Y",0.5,1),0)),"")</f>
        <v/>
      </c>
      <c r="R14" s="11" t="str">
        <f>IF('Score Entry Sheet'!R14&gt;0, 'Score Entry Sheet'!R14-(IF(R$7&lt;=$B14, IF(HalfStrokes="Y",0.5,1),0)+IF(R$7+18&lt;=$B14, IF(HalfStrokes="Y",0.5,1),0)+IF(R$7+36&lt;=$B14, IF(HalfStrokes="Y",0.5,1),0)),"")</f>
        <v/>
      </c>
      <c r="S14" s="11" t="str">
        <f>IF('Score Entry Sheet'!S14&gt;0, 'Score Entry Sheet'!S14-(IF(S$7&lt;=$B14, IF(HalfStrokes="Y",0.5,1),0)+IF(S$7+18&lt;=$B14, IF(HalfStrokes="Y",0.5,1),0)+IF(S$7+36&lt;=$B14, IF(HalfStrokes="Y",0.5,1),0)),"")</f>
        <v/>
      </c>
      <c r="T14" s="11" t="str">
        <f>IF('Score Entry Sheet'!T14&gt;0, 'Score Entry Sheet'!T14-(IF(T$7&lt;=$B14, IF(HalfStrokes="Y",0.5,1),0)+IF(T$7+18&lt;=$B14, IF(HalfStrokes="Y",0.5,1),0)+IF(T$7+36&lt;=$B14, IF(HalfStrokes="Y",0.5,1),0)),"")</f>
        <v/>
      </c>
      <c r="U14" s="11" t="str">
        <f>IF('Score Entry Sheet'!U14&gt;0, 'Score Entry Sheet'!U14-(IF(U$7&lt;=$B14, IF(HalfStrokes="Y",0.5,1),0)+IF(U$7+18&lt;=$B14, IF(HalfStrokes="Y",0.5,1),0)+IF(U$7+36&lt;=$B14, IF(HalfStrokes="Y",0.5,1),0)),"")</f>
        <v/>
      </c>
      <c r="V14" s="7" t="str">
        <f t="shared" si="1"/>
        <v/>
      </c>
      <c r="W14" s="8" t="str">
        <f t="shared" si="2"/>
        <v/>
      </c>
      <c r="X14" s="9" t="str">
        <f t="shared" si="3"/>
        <v/>
      </c>
    </row>
    <row r="15" spans="1:26" s="11" customFormat="1" ht="21" customHeight="1" x14ac:dyDescent="0.25">
      <c r="A15" s="23" t="str">
        <f>'Score Entry Sheet'!A15</f>
        <v>Player 8</v>
      </c>
      <c r="B15" s="7">
        <f>'Score Entry Sheet'!B15</f>
        <v>0</v>
      </c>
      <c r="C15" s="11" t="str">
        <f>IF('Score Entry Sheet'!C15&gt;0, 'Score Entry Sheet'!C15-(IF(C$7&lt;=$B15, IF(HalfStrokes="Y",0.5,1),0)+IF(C$7+18&lt;=$B15, IF(HalfStrokes="Y",0.5,1),0)+IF(C$7+36&lt;=$B15, IF(HalfStrokes="Y",0.5,1),0)),"")</f>
        <v/>
      </c>
      <c r="D15" s="11" t="str">
        <f>IF('Score Entry Sheet'!D15&gt;0, 'Score Entry Sheet'!D15-(IF(D$7&lt;=$B15, IF(HalfStrokes="Y",0.5,1),0)+IF(D$7+18&lt;=$B15, IF(HalfStrokes="Y",0.5,1),0)+IF(D$7+36&lt;=$B15, IF(HalfStrokes="Y",0.5,1),0)),"")</f>
        <v/>
      </c>
      <c r="E15" s="11" t="str">
        <f>IF('Score Entry Sheet'!E15&gt;0, 'Score Entry Sheet'!E15-(IF(E$7&lt;=$B15, IF(HalfStrokes="Y",0.5,1),0)+IF(E$7+18&lt;=$B15, IF(HalfStrokes="Y",0.5,1),0)+IF(E$7+36&lt;=$B15, IF(HalfStrokes="Y",0.5,1),0)),"")</f>
        <v/>
      </c>
      <c r="F15" s="11" t="str">
        <f>IF('Score Entry Sheet'!F15&gt;0, 'Score Entry Sheet'!F15-(IF(F$7&lt;=$B15, IF(HalfStrokes="Y",0.5,1),0)+IF(F$7+18&lt;=$B15, IF(HalfStrokes="Y",0.5,1),0)+IF(F$7+36&lt;=$B15, IF(HalfStrokes="Y",0.5,1),0)),"")</f>
        <v/>
      </c>
      <c r="G15" s="11" t="str">
        <f>IF('Score Entry Sheet'!G15&gt;0, 'Score Entry Sheet'!G15-(IF(G$7&lt;=$B15, IF(HalfStrokes="Y",0.5,1),0)+IF(G$7+18&lt;=$B15, IF(HalfStrokes="Y",0.5,1),0)+IF(G$7+36&lt;=$B15, IF(HalfStrokes="Y",0.5,1),0)),"")</f>
        <v/>
      </c>
      <c r="H15" s="11" t="str">
        <f>IF('Score Entry Sheet'!H15&gt;0, 'Score Entry Sheet'!H15-(IF(H$7&lt;=$B15, IF(HalfStrokes="Y",0.5,1),0)+IF(H$7+18&lt;=$B15, IF(HalfStrokes="Y",0.5,1),0)+IF(H$7+36&lt;=$B15, IF(HalfStrokes="Y",0.5,1),0)),"")</f>
        <v/>
      </c>
      <c r="I15" s="11" t="str">
        <f>IF('Score Entry Sheet'!I15&gt;0, 'Score Entry Sheet'!I15-(IF(I$7&lt;=$B15, IF(HalfStrokes="Y",0.5,1),0)+IF(I$7+18&lt;=$B15, IF(HalfStrokes="Y",0.5,1),0)+IF(I$7+36&lt;=$B15, IF(HalfStrokes="Y",0.5,1),0)),"")</f>
        <v/>
      </c>
      <c r="J15" s="11" t="str">
        <f>IF('Score Entry Sheet'!J15&gt;0, 'Score Entry Sheet'!J15-(IF(J$7&lt;=$B15, IF(HalfStrokes="Y",0.5,1),0)+IF(J$7+18&lt;=$B15, IF(HalfStrokes="Y",0.5,1),0)+IF(J$7+36&lt;=$B15, IF(HalfStrokes="Y",0.5,1),0)),"")</f>
        <v/>
      </c>
      <c r="K15" s="11" t="str">
        <f>IF('Score Entry Sheet'!K15&gt;0, 'Score Entry Sheet'!K15-(IF(K$7&lt;=$B15, IF(HalfStrokes="Y",0.5,1),0)+IF(K$7+18&lt;=$B15, IF(HalfStrokes="Y",0.5,1),0)+IF(K$7+36&lt;=$B15, IF(HalfStrokes="Y",0.5,1),0)),"")</f>
        <v/>
      </c>
      <c r="L15" s="7" t="str">
        <f t="shared" si="0"/>
        <v/>
      </c>
      <c r="M15" s="11" t="str">
        <f>IF('Score Entry Sheet'!M15&gt;0, 'Score Entry Sheet'!M15-(IF(M$7&lt;=$B15, IF(HalfStrokes="Y",0.5,1),0)+IF(M$7+18&lt;=$B15, IF(HalfStrokes="Y",0.5,1),0)+IF(M$7+36&lt;=$B15, IF(HalfStrokes="Y",0.5,1),0)),"")</f>
        <v/>
      </c>
      <c r="N15" s="11" t="str">
        <f>IF('Score Entry Sheet'!N15&gt;0, 'Score Entry Sheet'!N15-(IF(N$7&lt;=$B15, IF(HalfStrokes="Y",0.5,1),0)+IF(N$7+18&lt;=$B15, IF(HalfStrokes="Y",0.5,1),0)+IF(N$7+36&lt;=$B15, IF(HalfStrokes="Y",0.5,1),0)),"")</f>
        <v/>
      </c>
      <c r="O15" s="11" t="str">
        <f>IF('Score Entry Sheet'!O15&gt;0, 'Score Entry Sheet'!O15-(IF(O$7&lt;=$B15, IF(HalfStrokes="Y",0.5,1),0)+IF(O$7+18&lt;=$B15, IF(HalfStrokes="Y",0.5,1),0)+IF(O$7+36&lt;=$B15, IF(HalfStrokes="Y",0.5,1),0)),"")</f>
        <v/>
      </c>
      <c r="P15" s="11" t="str">
        <f>IF('Score Entry Sheet'!P15&gt;0, 'Score Entry Sheet'!P15-(IF(P$7&lt;=$B15, IF(HalfStrokes="Y",0.5,1),0)+IF(P$7+18&lt;=$B15, IF(HalfStrokes="Y",0.5,1),0)+IF(P$7+36&lt;=$B15, IF(HalfStrokes="Y",0.5,1),0)),"")</f>
        <v/>
      </c>
      <c r="Q15" s="11" t="str">
        <f>IF('Score Entry Sheet'!Q15&gt;0, 'Score Entry Sheet'!Q15-(IF(Q$7&lt;=$B15, IF(HalfStrokes="Y",0.5,1),0)+IF(Q$7+18&lt;=$B15, IF(HalfStrokes="Y",0.5,1),0)+IF(Q$7+36&lt;=$B15, IF(HalfStrokes="Y",0.5,1),0)),"")</f>
        <v/>
      </c>
      <c r="R15" s="11" t="str">
        <f>IF('Score Entry Sheet'!R15&gt;0, 'Score Entry Sheet'!R15-(IF(R$7&lt;=$B15, IF(HalfStrokes="Y",0.5,1),0)+IF(R$7+18&lt;=$B15, IF(HalfStrokes="Y",0.5,1),0)+IF(R$7+36&lt;=$B15, IF(HalfStrokes="Y",0.5,1),0)),"")</f>
        <v/>
      </c>
      <c r="S15" s="11" t="str">
        <f>IF('Score Entry Sheet'!S15&gt;0, 'Score Entry Sheet'!S15-(IF(S$7&lt;=$B15, IF(HalfStrokes="Y",0.5,1),0)+IF(S$7+18&lt;=$B15, IF(HalfStrokes="Y",0.5,1),0)+IF(S$7+36&lt;=$B15, IF(HalfStrokes="Y",0.5,1),0)),"")</f>
        <v/>
      </c>
      <c r="T15" s="11" t="str">
        <f>IF('Score Entry Sheet'!T15&gt;0, 'Score Entry Sheet'!T15-(IF(T$7&lt;=$B15, IF(HalfStrokes="Y",0.5,1),0)+IF(T$7+18&lt;=$B15, IF(HalfStrokes="Y",0.5,1),0)+IF(T$7+36&lt;=$B15, IF(HalfStrokes="Y",0.5,1),0)),"")</f>
        <v/>
      </c>
      <c r="U15" s="11" t="str">
        <f>IF('Score Entry Sheet'!U15&gt;0, 'Score Entry Sheet'!U15-(IF(U$7&lt;=$B15, IF(HalfStrokes="Y",0.5,1),0)+IF(U$7+18&lt;=$B15, IF(HalfStrokes="Y",0.5,1),0)+IF(U$7+36&lt;=$B15, IF(HalfStrokes="Y",0.5,1),0)),"")</f>
        <v/>
      </c>
      <c r="V15" s="7" t="str">
        <f t="shared" si="1"/>
        <v/>
      </c>
      <c r="W15" s="8" t="str">
        <f t="shared" si="2"/>
        <v/>
      </c>
      <c r="X15" s="9" t="str">
        <f t="shared" si="3"/>
        <v/>
      </c>
    </row>
    <row r="16" spans="1:26" s="11" customFormat="1" ht="21" customHeight="1" x14ac:dyDescent="0.25">
      <c r="A16" s="23" t="str">
        <f>'Score Entry Sheet'!A16</f>
        <v>Player 9</v>
      </c>
      <c r="B16" s="7">
        <f>'Score Entry Sheet'!B16</f>
        <v>0</v>
      </c>
      <c r="C16" s="11" t="str">
        <f>IF('Score Entry Sheet'!C16&gt;0, 'Score Entry Sheet'!C16-(IF(C$7&lt;=$B16, IF(HalfStrokes="Y",0.5,1),0)+IF(C$7+18&lt;=$B16, IF(HalfStrokes="Y",0.5,1),0)+IF(C$7+36&lt;=$B16, IF(HalfStrokes="Y",0.5,1),0)),"")</f>
        <v/>
      </c>
      <c r="D16" s="11" t="str">
        <f>IF('Score Entry Sheet'!D16&gt;0, 'Score Entry Sheet'!D16-(IF(D$7&lt;=$B16, IF(HalfStrokes="Y",0.5,1),0)+IF(D$7+18&lt;=$B16, IF(HalfStrokes="Y",0.5,1),0)+IF(D$7+36&lt;=$B16, IF(HalfStrokes="Y",0.5,1),0)),"")</f>
        <v/>
      </c>
      <c r="E16" s="11" t="str">
        <f>IF('Score Entry Sheet'!E16&gt;0, 'Score Entry Sheet'!E16-(IF(E$7&lt;=$B16, IF(HalfStrokes="Y",0.5,1),0)+IF(E$7+18&lt;=$B16, IF(HalfStrokes="Y",0.5,1),0)+IF(E$7+36&lt;=$B16, IF(HalfStrokes="Y",0.5,1),0)),"")</f>
        <v/>
      </c>
      <c r="F16" s="11" t="str">
        <f>IF('Score Entry Sheet'!F16&gt;0, 'Score Entry Sheet'!F16-(IF(F$7&lt;=$B16, IF(HalfStrokes="Y",0.5,1),0)+IF(F$7+18&lt;=$B16, IF(HalfStrokes="Y",0.5,1),0)+IF(F$7+36&lt;=$B16, IF(HalfStrokes="Y",0.5,1),0)),"")</f>
        <v/>
      </c>
      <c r="G16" s="11" t="str">
        <f>IF('Score Entry Sheet'!G16&gt;0, 'Score Entry Sheet'!G16-(IF(G$7&lt;=$B16, IF(HalfStrokes="Y",0.5,1),0)+IF(G$7+18&lt;=$B16, IF(HalfStrokes="Y",0.5,1),0)+IF(G$7+36&lt;=$B16, IF(HalfStrokes="Y",0.5,1),0)),"")</f>
        <v/>
      </c>
      <c r="H16" s="11" t="str">
        <f>IF('Score Entry Sheet'!H16&gt;0, 'Score Entry Sheet'!H16-(IF(H$7&lt;=$B16, IF(HalfStrokes="Y",0.5,1),0)+IF(H$7+18&lt;=$B16, IF(HalfStrokes="Y",0.5,1),0)+IF(H$7+36&lt;=$B16, IF(HalfStrokes="Y",0.5,1),0)),"")</f>
        <v/>
      </c>
      <c r="I16" s="11" t="str">
        <f>IF('Score Entry Sheet'!I16&gt;0, 'Score Entry Sheet'!I16-(IF(I$7&lt;=$B16, IF(HalfStrokes="Y",0.5,1),0)+IF(I$7+18&lt;=$B16, IF(HalfStrokes="Y",0.5,1),0)+IF(I$7+36&lt;=$B16, IF(HalfStrokes="Y",0.5,1),0)),"")</f>
        <v/>
      </c>
      <c r="J16" s="11" t="str">
        <f>IF('Score Entry Sheet'!J16&gt;0, 'Score Entry Sheet'!J16-(IF(J$7&lt;=$B16, IF(HalfStrokes="Y",0.5,1),0)+IF(J$7+18&lt;=$B16, IF(HalfStrokes="Y",0.5,1),0)+IF(J$7+36&lt;=$B16, IF(HalfStrokes="Y",0.5,1),0)),"")</f>
        <v/>
      </c>
      <c r="K16" s="11" t="str">
        <f>IF('Score Entry Sheet'!K16&gt;0, 'Score Entry Sheet'!K16-(IF(K$7&lt;=$B16, IF(HalfStrokes="Y",0.5,1),0)+IF(K$7+18&lt;=$B16, IF(HalfStrokes="Y",0.5,1),0)+IF(K$7+36&lt;=$B16, IF(HalfStrokes="Y",0.5,1),0)),"")</f>
        <v/>
      </c>
      <c r="L16" s="7" t="str">
        <f t="shared" si="0"/>
        <v/>
      </c>
      <c r="M16" s="11" t="str">
        <f>IF('Score Entry Sheet'!M16&gt;0, 'Score Entry Sheet'!M16-(IF(M$7&lt;=$B16, IF(HalfStrokes="Y",0.5,1),0)+IF(M$7+18&lt;=$B16, IF(HalfStrokes="Y",0.5,1),0)+IF(M$7+36&lt;=$B16, IF(HalfStrokes="Y",0.5,1),0)),"")</f>
        <v/>
      </c>
      <c r="N16" s="11" t="str">
        <f>IF('Score Entry Sheet'!N16&gt;0, 'Score Entry Sheet'!N16-(IF(N$7&lt;=$B16, IF(HalfStrokes="Y",0.5,1),0)+IF(N$7+18&lt;=$B16, IF(HalfStrokes="Y",0.5,1),0)+IF(N$7+36&lt;=$B16, IF(HalfStrokes="Y",0.5,1),0)),"")</f>
        <v/>
      </c>
      <c r="O16" s="11" t="str">
        <f>IF('Score Entry Sheet'!O16&gt;0, 'Score Entry Sheet'!O16-(IF(O$7&lt;=$B16, IF(HalfStrokes="Y",0.5,1),0)+IF(O$7+18&lt;=$B16, IF(HalfStrokes="Y",0.5,1),0)+IF(O$7+36&lt;=$B16, IF(HalfStrokes="Y",0.5,1),0)),"")</f>
        <v/>
      </c>
      <c r="P16" s="11" t="str">
        <f>IF('Score Entry Sheet'!P16&gt;0, 'Score Entry Sheet'!P16-(IF(P$7&lt;=$B16, IF(HalfStrokes="Y",0.5,1),0)+IF(P$7+18&lt;=$B16, IF(HalfStrokes="Y",0.5,1),0)+IF(P$7+36&lt;=$B16, IF(HalfStrokes="Y",0.5,1),0)),"")</f>
        <v/>
      </c>
      <c r="Q16" s="11" t="str">
        <f>IF('Score Entry Sheet'!Q16&gt;0, 'Score Entry Sheet'!Q16-(IF(Q$7&lt;=$B16, IF(HalfStrokes="Y",0.5,1),0)+IF(Q$7+18&lt;=$B16, IF(HalfStrokes="Y",0.5,1),0)+IF(Q$7+36&lt;=$B16, IF(HalfStrokes="Y",0.5,1),0)),"")</f>
        <v/>
      </c>
      <c r="R16" s="11" t="str">
        <f>IF('Score Entry Sheet'!R16&gt;0, 'Score Entry Sheet'!R16-(IF(R$7&lt;=$B16, IF(HalfStrokes="Y",0.5,1),0)+IF(R$7+18&lt;=$B16, IF(HalfStrokes="Y",0.5,1),0)+IF(R$7+36&lt;=$B16, IF(HalfStrokes="Y",0.5,1),0)),"")</f>
        <v/>
      </c>
      <c r="S16" s="11" t="str">
        <f>IF('Score Entry Sheet'!S16&gt;0, 'Score Entry Sheet'!S16-(IF(S$7&lt;=$B16, IF(HalfStrokes="Y",0.5,1),0)+IF(S$7+18&lt;=$B16, IF(HalfStrokes="Y",0.5,1),0)+IF(S$7+36&lt;=$B16, IF(HalfStrokes="Y",0.5,1),0)),"")</f>
        <v/>
      </c>
      <c r="T16" s="11" t="str">
        <f>IF('Score Entry Sheet'!T16&gt;0, 'Score Entry Sheet'!T16-(IF(T$7&lt;=$B16, IF(HalfStrokes="Y",0.5,1),0)+IF(T$7+18&lt;=$B16, IF(HalfStrokes="Y",0.5,1),0)+IF(T$7+36&lt;=$B16, IF(HalfStrokes="Y",0.5,1),0)),"")</f>
        <v/>
      </c>
      <c r="U16" s="11" t="str">
        <f>IF('Score Entry Sheet'!U16&gt;0, 'Score Entry Sheet'!U16-(IF(U$7&lt;=$B16, IF(HalfStrokes="Y",0.5,1),0)+IF(U$7+18&lt;=$B16, IF(HalfStrokes="Y",0.5,1),0)+IF(U$7+36&lt;=$B16, IF(HalfStrokes="Y",0.5,1),0)),"")</f>
        <v/>
      </c>
      <c r="V16" s="7" t="str">
        <f t="shared" si="1"/>
        <v/>
      </c>
      <c r="W16" s="8" t="str">
        <f t="shared" si="2"/>
        <v/>
      </c>
      <c r="X16" s="9" t="str">
        <f t="shared" si="3"/>
        <v/>
      </c>
    </row>
    <row r="17" spans="1:24" s="11" customFormat="1" ht="21" customHeight="1" x14ac:dyDescent="0.25">
      <c r="A17" s="23" t="str">
        <f>'Score Entry Sheet'!A17</f>
        <v>Player 10</v>
      </c>
      <c r="B17" s="7">
        <f>'Score Entry Sheet'!B17</f>
        <v>0</v>
      </c>
      <c r="C17" s="11" t="str">
        <f>IF('Score Entry Sheet'!C17&gt;0, 'Score Entry Sheet'!C17-(IF(C$7&lt;=$B17, IF(HalfStrokes="Y",0.5,1),0)+IF(C$7+18&lt;=$B17, IF(HalfStrokes="Y",0.5,1),0)+IF(C$7+36&lt;=$B17, IF(HalfStrokes="Y",0.5,1),0)),"")</f>
        <v/>
      </c>
      <c r="D17" s="11" t="str">
        <f>IF('Score Entry Sheet'!D17&gt;0, 'Score Entry Sheet'!D17-(IF(D$7&lt;=$B17, IF(HalfStrokes="Y",0.5,1),0)+IF(D$7+18&lt;=$B17, IF(HalfStrokes="Y",0.5,1),0)+IF(D$7+36&lt;=$B17, IF(HalfStrokes="Y",0.5,1),0)),"")</f>
        <v/>
      </c>
      <c r="E17" s="11" t="str">
        <f>IF('Score Entry Sheet'!E17&gt;0, 'Score Entry Sheet'!E17-(IF(E$7&lt;=$B17, IF(HalfStrokes="Y",0.5,1),0)+IF(E$7+18&lt;=$B17, IF(HalfStrokes="Y",0.5,1),0)+IF(E$7+36&lt;=$B17, IF(HalfStrokes="Y",0.5,1),0)),"")</f>
        <v/>
      </c>
      <c r="F17" s="11" t="str">
        <f>IF('Score Entry Sheet'!F17&gt;0, 'Score Entry Sheet'!F17-(IF(F$7&lt;=$B17, IF(HalfStrokes="Y",0.5,1),0)+IF(F$7+18&lt;=$B17, IF(HalfStrokes="Y",0.5,1),0)+IF(F$7+36&lt;=$B17, IF(HalfStrokes="Y",0.5,1),0)),"")</f>
        <v/>
      </c>
      <c r="G17" s="11" t="str">
        <f>IF('Score Entry Sheet'!G17&gt;0, 'Score Entry Sheet'!G17-(IF(G$7&lt;=$B17, IF(HalfStrokes="Y",0.5,1),0)+IF(G$7+18&lt;=$B17, IF(HalfStrokes="Y",0.5,1),0)+IF(G$7+36&lt;=$B17, IF(HalfStrokes="Y",0.5,1),0)),"")</f>
        <v/>
      </c>
      <c r="H17" s="11" t="str">
        <f>IF('Score Entry Sheet'!H17&gt;0, 'Score Entry Sheet'!H17-(IF(H$7&lt;=$B17, IF(HalfStrokes="Y",0.5,1),0)+IF(H$7+18&lt;=$B17, IF(HalfStrokes="Y",0.5,1),0)+IF(H$7+36&lt;=$B17, IF(HalfStrokes="Y",0.5,1),0)),"")</f>
        <v/>
      </c>
      <c r="I17" s="11" t="str">
        <f>IF('Score Entry Sheet'!I17&gt;0, 'Score Entry Sheet'!I17-(IF(I$7&lt;=$B17, IF(HalfStrokes="Y",0.5,1),0)+IF(I$7+18&lt;=$B17, IF(HalfStrokes="Y",0.5,1),0)+IF(I$7+36&lt;=$B17, IF(HalfStrokes="Y",0.5,1),0)),"")</f>
        <v/>
      </c>
      <c r="J17" s="11" t="str">
        <f>IF('Score Entry Sheet'!J17&gt;0, 'Score Entry Sheet'!J17-(IF(J$7&lt;=$B17, IF(HalfStrokes="Y",0.5,1),0)+IF(J$7+18&lt;=$B17, IF(HalfStrokes="Y",0.5,1),0)+IF(J$7+36&lt;=$B17, IF(HalfStrokes="Y",0.5,1),0)),"")</f>
        <v/>
      </c>
      <c r="K17" s="11" t="str">
        <f>IF('Score Entry Sheet'!K17&gt;0, 'Score Entry Sheet'!K17-(IF(K$7&lt;=$B17, IF(HalfStrokes="Y",0.5,1),0)+IF(K$7+18&lt;=$B17, IF(HalfStrokes="Y",0.5,1),0)+IF(K$7+36&lt;=$B17, IF(HalfStrokes="Y",0.5,1),0)),"")</f>
        <v/>
      </c>
      <c r="L17" s="7" t="str">
        <f t="shared" si="0"/>
        <v/>
      </c>
      <c r="M17" s="11" t="str">
        <f>IF('Score Entry Sheet'!M17&gt;0, 'Score Entry Sheet'!M17-(IF(M$7&lt;=$B17, IF(HalfStrokes="Y",0.5,1),0)+IF(M$7+18&lt;=$B17, IF(HalfStrokes="Y",0.5,1),0)+IF(M$7+36&lt;=$B17, IF(HalfStrokes="Y",0.5,1),0)),"")</f>
        <v/>
      </c>
      <c r="N17" s="11" t="str">
        <f>IF('Score Entry Sheet'!N17&gt;0, 'Score Entry Sheet'!N17-(IF(N$7&lt;=$B17, IF(HalfStrokes="Y",0.5,1),0)+IF(N$7+18&lt;=$B17, IF(HalfStrokes="Y",0.5,1),0)+IF(N$7+36&lt;=$B17, IF(HalfStrokes="Y",0.5,1),0)),"")</f>
        <v/>
      </c>
      <c r="O17" s="11" t="str">
        <f>IF('Score Entry Sheet'!O17&gt;0, 'Score Entry Sheet'!O17-(IF(O$7&lt;=$B17, IF(HalfStrokes="Y",0.5,1),0)+IF(O$7+18&lt;=$B17, IF(HalfStrokes="Y",0.5,1),0)+IF(O$7+36&lt;=$B17, IF(HalfStrokes="Y",0.5,1),0)),"")</f>
        <v/>
      </c>
      <c r="P17" s="11" t="str">
        <f>IF('Score Entry Sheet'!P17&gt;0, 'Score Entry Sheet'!P17-(IF(P$7&lt;=$B17, IF(HalfStrokes="Y",0.5,1),0)+IF(P$7+18&lt;=$B17, IF(HalfStrokes="Y",0.5,1),0)+IF(P$7+36&lt;=$B17, IF(HalfStrokes="Y",0.5,1),0)),"")</f>
        <v/>
      </c>
      <c r="Q17" s="11" t="str">
        <f>IF('Score Entry Sheet'!Q17&gt;0, 'Score Entry Sheet'!Q17-(IF(Q$7&lt;=$B17, IF(HalfStrokes="Y",0.5,1),0)+IF(Q$7+18&lt;=$B17, IF(HalfStrokes="Y",0.5,1),0)+IF(Q$7+36&lt;=$B17, IF(HalfStrokes="Y",0.5,1),0)),"")</f>
        <v/>
      </c>
      <c r="R17" s="11" t="str">
        <f>IF('Score Entry Sheet'!R17&gt;0, 'Score Entry Sheet'!R17-(IF(R$7&lt;=$B17, IF(HalfStrokes="Y",0.5,1),0)+IF(R$7+18&lt;=$B17, IF(HalfStrokes="Y",0.5,1),0)+IF(R$7+36&lt;=$B17, IF(HalfStrokes="Y",0.5,1),0)),"")</f>
        <v/>
      </c>
      <c r="S17" s="11" t="str">
        <f>IF('Score Entry Sheet'!S17&gt;0, 'Score Entry Sheet'!S17-(IF(S$7&lt;=$B17, IF(HalfStrokes="Y",0.5,1),0)+IF(S$7+18&lt;=$B17, IF(HalfStrokes="Y",0.5,1),0)+IF(S$7+36&lt;=$B17, IF(HalfStrokes="Y",0.5,1),0)),"")</f>
        <v/>
      </c>
      <c r="T17" s="11" t="str">
        <f>IF('Score Entry Sheet'!T17&gt;0, 'Score Entry Sheet'!T17-(IF(T$7&lt;=$B17, IF(HalfStrokes="Y",0.5,1),0)+IF(T$7+18&lt;=$B17, IF(HalfStrokes="Y",0.5,1),0)+IF(T$7+36&lt;=$B17, IF(HalfStrokes="Y",0.5,1),0)),"")</f>
        <v/>
      </c>
      <c r="U17" s="11" t="str">
        <f>IF('Score Entry Sheet'!U17&gt;0, 'Score Entry Sheet'!U17-(IF(U$7&lt;=$B17, IF(HalfStrokes="Y",0.5,1),0)+IF(U$7+18&lt;=$B17, IF(HalfStrokes="Y",0.5,1),0)+IF(U$7+36&lt;=$B17, IF(HalfStrokes="Y",0.5,1),0)),"")</f>
        <v/>
      </c>
      <c r="V17" s="7" t="str">
        <f t="shared" si="1"/>
        <v/>
      </c>
      <c r="W17" s="8" t="str">
        <f t="shared" si="2"/>
        <v/>
      </c>
      <c r="X17" s="9" t="str">
        <f t="shared" si="3"/>
        <v/>
      </c>
    </row>
    <row r="18" spans="1:24" s="11" customFormat="1" ht="21" customHeight="1" x14ac:dyDescent="0.25">
      <c r="A18" s="23" t="str">
        <f>'Score Entry Sheet'!A18</f>
        <v>Player 11</v>
      </c>
      <c r="B18" s="7">
        <f>'Score Entry Sheet'!B18</f>
        <v>0</v>
      </c>
      <c r="C18" s="11" t="str">
        <f>IF('Score Entry Sheet'!C18&gt;0, 'Score Entry Sheet'!C18-(IF(C$7&lt;=$B18, IF(HalfStrokes="Y",0.5,1),0)+IF(C$7+18&lt;=$B18, IF(HalfStrokes="Y",0.5,1),0)+IF(C$7+36&lt;=$B18, IF(HalfStrokes="Y",0.5,1),0)),"")</f>
        <v/>
      </c>
      <c r="D18" s="11" t="str">
        <f>IF('Score Entry Sheet'!D18&gt;0, 'Score Entry Sheet'!D18-(IF(D$7&lt;=$B18, IF(HalfStrokes="Y",0.5,1),0)+IF(D$7+18&lt;=$B18, IF(HalfStrokes="Y",0.5,1),0)+IF(D$7+36&lt;=$B18, IF(HalfStrokes="Y",0.5,1),0)),"")</f>
        <v/>
      </c>
      <c r="E18" s="11" t="str">
        <f>IF('Score Entry Sheet'!E18&gt;0, 'Score Entry Sheet'!E18-(IF(E$7&lt;=$B18, IF(HalfStrokes="Y",0.5,1),0)+IF(E$7+18&lt;=$B18, IF(HalfStrokes="Y",0.5,1),0)+IF(E$7+36&lt;=$B18, IF(HalfStrokes="Y",0.5,1),0)),"")</f>
        <v/>
      </c>
      <c r="F18" s="11" t="str">
        <f>IF('Score Entry Sheet'!F18&gt;0, 'Score Entry Sheet'!F18-(IF(F$7&lt;=$B18, IF(HalfStrokes="Y",0.5,1),0)+IF(F$7+18&lt;=$B18, IF(HalfStrokes="Y",0.5,1),0)+IF(F$7+36&lt;=$B18, IF(HalfStrokes="Y",0.5,1),0)),"")</f>
        <v/>
      </c>
      <c r="G18" s="11" t="str">
        <f>IF('Score Entry Sheet'!G18&gt;0, 'Score Entry Sheet'!G18-(IF(G$7&lt;=$B18, IF(HalfStrokes="Y",0.5,1),0)+IF(G$7+18&lt;=$B18, IF(HalfStrokes="Y",0.5,1),0)+IF(G$7+36&lt;=$B18, IF(HalfStrokes="Y",0.5,1),0)),"")</f>
        <v/>
      </c>
      <c r="H18" s="11" t="str">
        <f>IF('Score Entry Sheet'!H18&gt;0, 'Score Entry Sheet'!H18-(IF(H$7&lt;=$B18, IF(HalfStrokes="Y",0.5,1),0)+IF(H$7+18&lt;=$B18, IF(HalfStrokes="Y",0.5,1),0)+IF(H$7+36&lt;=$B18, IF(HalfStrokes="Y",0.5,1),0)),"")</f>
        <v/>
      </c>
      <c r="I18" s="11" t="str">
        <f>IF('Score Entry Sheet'!I18&gt;0, 'Score Entry Sheet'!I18-(IF(I$7&lt;=$B18, IF(HalfStrokes="Y",0.5,1),0)+IF(I$7+18&lt;=$B18, IF(HalfStrokes="Y",0.5,1),0)+IF(I$7+36&lt;=$B18, IF(HalfStrokes="Y",0.5,1),0)),"")</f>
        <v/>
      </c>
      <c r="J18" s="11" t="str">
        <f>IF('Score Entry Sheet'!J18&gt;0, 'Score Entry Sheet'!J18-(IF(J$7&lt;=$B18, IF(HalfStrokes="Y",0.5,1),0)+IF(J$7+18&lt;=$B18, IF(HalfStrokes="Y",0.5,1),0)+IF(J$7+36&lt;=$B18, IF(HalfStrokes="Y",0.5,1),0)),"")</f>
        <v/>
      </c>
      <c r="K18" s="11" t="str">
        <f>IF('Score Entry Sheet'!K18&gt;0, 'Score Entry Sheet'!K18-(IF(K$7&lt;=$B18, IF(HalfStrokes="Y",0.5,1),0)+IF(K$7+18&lt;=$B18, IF(HalfStrokes="Y",0.5,1),0)+IF(K$7+36&lt;=$B18, IF(HalfStrokes="Y",0.5,1),0)),"")</f>
        <v/>
      </c>
      <c r="L18" s="7" t="str">
        <f t="shared" si="0"/>
        <v/>
      </c>
      <c r="M18" s="11" t="str">
        <f>IF('Score Entry Sheet'!M18&gt;0, 'Score Entry Sheet'!M18-(IF(M$7&lt;=$B18, IF(HalfStrokes="Y",0.5,1),0)+IF(M$7+18&lt;=$B18, IF(HalfStrokes="Y",0.5,1),0)+IF(M$7+36&lt;=$B18, IF(HalfStrokes="Y",0.5,1),0)),"")</f>
        <v/>
      </c>
      <c r="N18" s="11" t="str">
        <f>IF('Score Entry Sheet'!N18&gt;0, 'Score Entry Sheet'!N18-(IF(N$7&lt;=$B18, IF(HalfStrokes="Y",0.5,1),0)+IF(N$7+18&lt;=$B18, IF(HalfStrokes="Y",0.5,1),0)+IF(N$7+36&lt;=$B18, IF(HalfStrokes="Y",0.5,1),0)),"")</f>
        <v/>
      </c>
      <c r="O18" s="11" t="str">
        <f>IF('Score Entry Sheet'!O18&gt;0, 'Score Entry Sheet'!O18-(IF(O$7&lt;=$B18, IF(HalfStrokes="Y",0.5,1),0)+IF(O$7+18&lt;=$B18, IF(HalfStrokes="Y",0.5,1),0)+IF(O$7+36&lt;=$B18, IF(HalfStrokes="Y",0.5,1),0)),"")</f>
        <v/>
      </c>
      <c r="P18" s="11" t="str">
        <f>IF('Score Entry Sheet'!P18&gt;0, 'Score Entry Sheet'!P18-(IF(P$7&lt;=$B18, IF(HalfStrokes="Y",0.5,1),0)+IF(P$7+18&lt;=$B18, IF(HalfStrokes="Y",0.5,1),0)+IF(P$7+36&lt;=$B18, IF(HalfStrokes="Y",0.5,1),0)),"")</f>
        <v/>
      </c>
      <c r="Q18" s="11" t="str">
        <f>IF('Score Entry Sheet'!Q18&gt;0, 'Score Entry Sheet'!Q18-(IF(Q$7&lt;=$B18, IF(HalfStrokes="Y",0.5,1),0)+IF(Q$7+18&lt;=$B18, IF(HalfStrokes="Y",0.5,1),0)+IF(Q$7+36&lt;=$B18, IF(HalfStrokes="Y",0.5,1),0)),"")</f>
        <v/>
      </c>
      <c r="R18" s="11" t="str">
        <f>IF('Score Entry Sheet'!R18&gt;0, 'Score Entry Sheet'!R18-(IF(R$7&lt;=$B18, IF(HalfStrokes="Y",0.5,1),0)+IF(R$7+18&lt;=$B18, IF(HalfStrokes="Y",0.5,1),0)+IF(R$7+36&lt;=$B18, IF(HalfStrokes="Y",0.5,1),0)),"")</f>
        <v/>
      </c>
      <c r="S18" s="11" t="str">
        <f>IF('Score Entry Sheet'!S18&gt;0, 'Score Entry Sheet'!S18-(IF(S$7&lt;=$B18, IF(HalfStrokes="Y",0.5,1),0)+IF(S$7+18&lt;=$B18, IF(HalfStrokes="Y",0.5,1),0)+IF(S$7+36&lt;=$B18, IF(HalfStrokes="Y",0.5,1),0)),"")</f>
        <v/>
      </c>
      <c r="T18" s="11" t="str">
        <f>IF('Score Entry Sheet'!T18&gt;0, 'Score Entry Sheet'!T18-(IF(T$7&lt;=$B18, IF(HalfStrokes="Y",0.5,1),0)+IF(T$7+18&lt;=$B18, IF(HalfStrokes="Y",0.5,1),0)+IF(T$7+36&lt;=$B18, IF(HalfStrokes="Y",0.5,1),0)),"")</f>
        <v/>
      </c>
      <c r="U18" s="11" t="str">
        <f>IF('Score Entry Sheet'!U18&gt;0, 'Score Entry Sheet'!U18-(IF(U$7&lt;=$B18, IF(HalfStrokes="Y",0.5,1),0)+IF(U$7+18&lt;=$B18, IF(HalfStrokes="Y",0.5,1),0)+IF(U$7+36&lt;=$B18, IF(HalfStrokes="Y",0.5,1),0)),"")</f>
        <v/>
      </c>
      <c r="V18" s="7" t="str">
        <f t="shared" si="1"/>
        <v/>
      </c>
      <c r="W18" s="8" t="str">
        <f t="shared" si="2"/>
        <v/>
      </c>
      <c r="X18" s="9" t="str">
        <f t="shared" si="3"/>
        <v/>
      </c>
    </row>
    <row r="19" spans="1:24" s="11" customFormat="1" ht="21" customHeight="1" x14ac:dyDescent="0.25">
      <c r="A19" s="23" t="str">
        <f>'Score Entry Sheet'!A19</f>
        <v>Player 12</v>
      </c>
      <c r="B19" s="7">
        <f>'Score Entry Sheet'!B19</f>
        <v>0</v>
      </c>
      <c r="C19" s="11" t="str">
        <f>IF('Score Entry Sheet'!C19&gt;0, 'Score Entry Sheet'!C19-(IF(C$7&lt;=$B19, IF(HalfStrokes="Y",0.5,1),0)+IF(C$7+18&lt;=$B19, IF(HalfStrokes="Y",0.5,1),0)+IF(C$7+36&lt;=$B19, IF(HalfStrokes="Y",0.5,1),0)),"")</f>
        <v/>
      </c>
      <c r="D19" s="11" t="str">
        <f>IF('Score Entry Sheet'!D19&gt;0, 'Score Entry Sheet'!D19-(IF(D$7&lt;=$B19, IF(HalfStrokes="Y",0.5,1),0)+IF(D$7+18&lt;=$B19, IF(HalfStrokes="Y",0.5,1),0)+IF(D$7+36&lt;=$B19, IF(HalfStrokes="Y",0.5,1),0)),"")</f>
        <v/>
      </c>
      <c r="E19" s="11" t="str">
        <f>IF('Score Entry Sheet'!E19&gt;0, 'Score Entry Sheet'!E19-(IF(E$7&lt;=$B19, IF(HalfStrokes="Y",0.5,1),0)+IF(E$7+18&lt;=$B19, IF(HalfStrokes="Y",0.5,1),0)+IF(E$7+36&lt;=$B19, IF(HalfStrokes="Y",0.5,1),0)),"")</f>
        <v/>
      </c>
      <c r="F19" s="11" t="str">
        <f>IF('Score Entry Sheet'!F19&gt;0, 'Score Entry Sheet'!F19-(IF(F$7&lt;=$B19, IF(HalfStrokes="Y",0.5,1),0)+IF(F$7+18&lt;=$B19, IF(HalfStrokes="Y",0.5,1),0)+IF(F$7+36&lt;=$B19, IF(HalfStrokes="Y",0.5,1),0)),"")</f>
        <v/>
      </c>
      <c r="G19" s="11" t="str">
        <f>IF('Score Entry Sheet'!G19&gt;0, 'Score Entry Sheet'!G19-(IF(G$7&lt;=$B19, IF(HalfStrokes="Y",0.5,1),0)+IF(G$7+18&lt;=$B19, IF(HalfStrokes="Y",0.5,1),0)+IF(G$7+36&lt;=$B19, IF(HalfStrokes="Y",0.5,1),0)),"")</f>
        <v/>
      </c>
      <c r="H19" s="11" t="str">
        <f>IF('Score Entry Sheet'!H19&gt;0, 'Score Entry Sheet'!H19-(IF(H$7&lt;=$B19, IF(HalfStrokes="Y",0.5,1),0)+IF(H$7+18&lt;=$B19, IF(HalfStrokes="Y",0.5,1),0)+IF(H$7+36&lt;=$B19, IF(HalfStrokes="Y",0.5,1),0)),"")</f>
        <v/>
      </c>
      <c r="I19" s="11" t="str">
        <f>IF('Score Entry Sheet'!I19&gt;0, 'Score Entry Sheet'!I19-(IF(I$7&lt;=$B19, IF(HalfStrokes="Y",0.5,1),0)+IF(I$7+18&lt;=$B19, IF(HalfStrokes="Y",0.5,1),0)+IF(I$7+36&lt;=$B19, IF(HalfStrokes="Y",0.5,1),0)),"")</f>
        <v/>
      </c>
      <c r="J19" s="11" t="str">
        <f>IF('Score Entry Sheet'!J19&gt;0, 'Score Entry Sheet'!J19-(IF(J$7&lt;=$B19, IF(HalfStrokes="Y",0.5,1),0)+IF(J$7+18&lt;=$B19, IF(HalfStrokes="Y",0.5,1),0)+IF(J$7+36&lt;=$B19, IF(HalfStrokes="Y",0.5,1),0)),"")</f>
        <v/>
      </c>
      <c r="K19" s="11" t="str">
        <f>IF('Score Entry Sheet'!K19&gt;0, 'Score Entry Sheet'!K19-(IF(K$7&lt;=$B19, IF(HalfStrokes="Y",0.5,1),0)+IF(K$7+18&lt;=$B19, IF(HalfStrokes="Y",0.5,1),0)+IF(K$7+36&lt;=$B19, IF(HalfStrokes="Y",0.5,1),0)),"")</f>
        <v/>
      </c>
      <c r="L19" s="7" t="str">
        <f t="shared" si="0"/>
        <v/>
      </c>
      <c r="M19" s="11" t="str">
        <f>IF('Score Entry Sheet'!M19&gt;0, 'Score Entry Sheet'!M19-(IF(M$7&lt;=$B19, IF(HalfStrokes="Y",0.5,1),0)+IF(M$7+18&lt;=$B19, IF(HalfStrokes="Y",0.5,1),0)+IF(M$7+36&lt;=$B19, IF(HalfStrokes="Y",0.5,1),0)),"")</f>
        <v/>
      </c>
      <c r="N19" s="11" t="str">
        <f>IF('Score Entry Sheet'!N19&gt;0, 'Score Entry Sheet'!N19-(IF(N$7&lt;=$B19, IF(HalfStrokes="Y",0.5,1),0)+IF(N$7+18&lt;=$B19, IF(HalfStrokes="Y",0.5,1),0)+IF(N$7+36&lt;=$B19, IF(HalfStrokes="Y",0.5,1),0)),"")</f>
        <v/>
      </c>
      <c r="O19" s="11" t="str">
        <f>IF('Score Entry Sheet'!O19&gt;0, 'Score Entry Sheet'!O19-(IF(O$7&lt;=$B19, IF(HalfStrokes="Y",0.5,1),0)+IF(O$7+18&lt;=$B19, IF(HalfStrokes="Y",0.5,1),0)+IF(O$7+36&lt;=$B19, IF(HalfStrokes="Y",0.5,1),0)),"")</f>
        <v/>
      </c>
      <c r="P19" s="11" t="str">
        <f>IF('Score Entry Sheet'!P19&gt;0, 'Score Entry Sheet'!P19-(IF(P$7&lt;=$B19, IF(HalfStrokes="Y",0.5,1),0)+IF(P$7+18&lt;=$B19, IF(HalfStrokes="Y",0.5,1),0)+IF(P$7+36&lt;=$B19, IF(HalfStrokes="Y",0.5,1),0)),"")</f>
        <v/>
      </c>
      <c r="Q19" s="11" t="str">
        <f>IF('Score Entry Sheet'!Q19&gt;0, 'Score Entry Sheet'!Q19-(IF(Q$7&lt;=$B19, IF(HalfStrokes="Y",0.5,1),0)+IF(Q$7+18&lt;=$B19, IF(HalfStrokes="Y",0.5,1),0)+IF(Q$7+36&lt;=$B19, IF(HalfStrokes="Y",0.5,1),0)),"")</f>
        <v/>
      </c>
      <c r="R19" s="11" t="str">
        <f>IF('Score Entry Sheet'!R19&gt;0, 'Score Entry Sheet'!R19-(IF(R$7&lt;=$B19, IF(HalfStrokes="Y",0.5,1),0)+IF(R$7+18&lt;=$B19, IF(HalfStrokes="Y",0.5,1),0)+IF(R$7+36&lt;=$B19, IF(HalfStrokes="Y",0.5,1),0)),"")</f>
        <v/>
      </c>
      <c r="S19" s="11" t="str">
        <f>IF('Score Entry Sheet'!S19&gt;0, 'Score Entry Sheet'!S19-(IF(S$7&lt;=$B19, IF(HalfStrokes="Y",0.5,1),0)+IF(S$7+18&lt;=$B19, IF(HalfStrokes="Y",0.5,1),0)+IF(S$7+36&lt;=$B19, IF(HalfStrokes="Y",0.5,1),0)),"")</f>
        <v/>
      </c>
      <c r="T19" s="11" t="str">
        <f>IF('Score Entry Sheet'!T19&gt;0, 'Score Entry Sheet'!T19-(IF(T$7&lt;=$B19, IF(HalfStrokes="Y",0.5,1),0)+IF(T$7+18&lt;=$B19, IF(HalfStrokes="Y",0.5,1),0)+IF(T$7+36&lt;=$B19, IF(HalfStrokes="Y",0.5,1),0)),"")</f>
        <v/>
      </c>
      <c r="U19" s="11" t="str">
        <f>IF('Score Entry Sheet'!U19&gt;0, 'Score Entry Sheet'!U19-(IF(U$7&lt;=$B19, IF(HalfStrokes="Y",0.5,1),0)+IF(U$7+18&lt;=$B19, IF(HalfStrokes="Y",0.5,1),0)+IF(U$7+36&lt;=$B19, IF(HalfStrokes="Y",0.5,1),0)),"")</f>
        <v/>
      </c>
      <c r="V19" s="7" t="str">
        <f t="shared" si="1"/>
        <v/>
      </c>
      <c r="W19" s="8" t="str">
        <f t="shared" si="2"/>
        <v/>
      </c>
      <c r="X19" s="9" t="str">
        <f t="shared" si="3"/>
        <v/>
      </c>
    </row>
    <row r="20" spans="1:24" s="11" customFormat="1" ht="21" customHeight="1" x14ac:dyDescent="0.25">
      <c r="A20" s="23" t="str">
        <f>'Score Entry Sheet'!A20</f>
        <v>Player 13</v>
      </c>
      <c r="B20" s="7">
        <f>'Score Entry Sheet'!B20</f>
        <v>0</v>
      </c>
      <c r="C20" s="11" t="str">
        <f>IF('Score Entry Sheet'!C20&gt;0, 'Score Entry Sheet'!C20-(IF(C$7&lt;=$B20, IF(HalfStrokes="Y",0.5,1),0)+IF(C$7+18&lt;=$B20, IF(HalfStrokes="Y",0.5,1),0)+IF(C$7+36&lt;=$B20, IF(HalfStrokes="Y",0.5,1),0)),"")</f>
        <v/>
      </c>
      <c r="D20" s="11" t="str">
        <f>IF('Score Entry Sheet'!D20&gt;0, 'Score Entry Sheet'!D20-(IF(D$7&lt;=$B20, IF(HalfStrokes="Y",0.5,1),0)+IF(D$7+18&lt;=$B20, IF(HalfStrokes="Y",0.5,1),0)+IF(D$7+36&lt;=$B20, IF(HalfStrokes="Y",0.5,1),0)),"")</f>
        <v/>
      </c>
      <c r="E20" s="11" t="str">
        <f>IF('Score Entry Sheet'!E20&gt;0, 'Score Entry Sheet'!E20-(IF(E$7&lt;=$B20, IF(HalfStrokes="Y",0.5,1),0)+IF(E$7+18&lt;=$B20, IF(HalfStrokes="Y",0.5,1),0)+IF(E$7+36&lt;=$B20, IF(HalfStrokes="Y",0.5,1),0)),"")</f>
        <v/>
      </c>
      <c r="F20" s="11" t="str">
        <f>IF('Score Entry Sheet'!F20&gt;0, 'Score Entry Sheet'!F20-(IF(F$7&lt;=$B20, IF(HalfStrokes="Y",0.5,1),0)+IF(F$7+18&lt;=$B20, IF(HalfStrokes="Y",0.5,1),0)+IF(F$7+36&lt;=$B20, IF(HalfStrokes="Y",0.5,1),0)),"")</f>
        <v/>
      </c>
      <c r="G20" s="11" t="str">
        <f>IF('Score Entry Sheet'!G20&gt;0, 'Score Entry Sheet'!G20-(IF(G$7&lt;=$B20, IF(HalfStrokes="Y",0.5,1),0)+IF(G$7+18&lt;=$B20, IF(HalfStrokes="Y",0.5,1),0)+IF(G$7+36&lt;=$B20, IF(HalfStrokes="Y",0.5,1),0)),"")</f>
        <v/>
      </c>
      <c r="H20" s="11" t="str">
        <f>IF('Score Entry Sheet'!H20&gt;0, 'Score Entry Sheet'!H20-(IF(H$7&lt;=$B20, IF(HalfStrokes="Y",0.5,1),0)+IF(H$7+18&lt;=$B20, IF(HalfStrokes="Y",0.5,1),0)+IF(H$7+36&lt;=$B20, IF(HalfStrokes="Y",0.5,1),0)),"")</f>
        <v/>
      </c>
      <c r="I20" s="11" t="str">
        <f>IF('Score Entry Sheet'!I20&gt;0, 'Score Entry Sheet'!I20-(IF(I$7&lt;=$B20, IF(HalfStrokes="Y",0.5,1),0)+IF(I$7+18&lt;=$B20, IF(HalfStrokes="Y",0.5,1),0)+IF(I$7+36&lt;=$B20, IF(HalfStrokes="Y",0.5,1),0)),"")</f>
        <v/>
      </c>
      <c r="J20" s="11" t="str">
        <f>IF('Score Entry Sheet'!J20&gt;0, 'Score Entry Sheet'!J20-(IF(J$7&lt;=$B20, IF(HalfStrokes="Y",0.5,1),0)+IF(J$7+18&lt;=$B20, IF(HalfStrokes="Y",0.5,1),0)+IF(J$7+36&lt;=$B20, IF(HalfStrokes="Y",0.5,1),0)),"")</f>
        <v/>
      </c>
      <c r="K20" s="11" t="str">
        <f>IF('Score Entry Sheet'!K20&gt;0, 'Score Entry Sheet'!K20-(IF(K$7&lt;=$B20, IF(HalfStrokes="Y",0.5,1),0)+IF(K$7+18&lt;=$B20, IF(HalfStrokes="Y",0.5,1),0)+IF(K$7+36&lt;=$B20, IF(HalfStrokes="Y",0.5,1),0)),"")</f>
        <v/>
      </c>
      <c r="L20" s="7" t="str">
        <f t="shared" si="0"/>
        <v/>
      </c>
      <c r="M20" s="11" t="str">
        <f>IF('Score Entry Sheet'!M20&gt;0, 'Score Entry Sheet'!M20-(IF(M$7&lt;=$B20, IF(HalfStrokes="Y",0.5,1),0)+IF(M$7+18&lt;=$B20, IF(HalfStrokes="Y",0.5,1),0)+IF(M$7+36&lt;=$B20, IF(HalfStrokes="Y",0.5,1),0)),"")</f>
        <v/>
      </c>
      <c r="N20" s="11" t="str">
        <f>IF('Score Entry Sheet'!N20&gt;0, 'Score Entry Sheet'!N20-(IF(N$7&lt;=$B20, IF(HalfStrokes="Y",0.5,1),0)+IF(N$7+18&lt;=$B20, IF(HalfStrokes="Y",0.5,1),0)+IF(N$7+36&lt;=$B20, IF(HalfStrokes="Y",0.5,1),0)),"")</f>
        <v/>
      </c>
      <c r="O20" s="11" t="str">
        <f>IF('Score Entry Sheet'!O20&gt;0, 'Score Entry Sheet'!O20-(IF(O$7&lt;=$B20, IF(HalfStrokes="Y",0.5,1),0)+IF(O$7+18&lt;=$B20, IF(HalfStrokes="Y",0.5,1),0)+IF(O$7+36&lt;=$B20, IF(HalfStrokes="Y",0.5,1),0)),"")</f>
        <v/>
      </c>
      <c r="P20" s="11" t="str">
        <f>IF('Score Entry Sheet'!P20&gt;0, 'Score Entry Sheet'!P20-(IF(P$7&lt;=$B20, IF(HalfStrokes="Y",0.5,1),0)+IF(P$7+18&lt;=$B20, IF(HalfStrokes="Y",0.5,1),0)+IF(P$7+36&lt;=$B20, IF(HalfStrokes="Y",0.5,1),0)),"")</f>
        <v/>
      </c>
      <c r="Q20" s="11" t="str">
        <f>IF('Score Entry Sheet'!Q20&gt;0, 'Score Entry Sheet'!Q20-(IF(Q$7&lt;=$B20, IF(HalfStrokes="Y",0.5,1),0)+IF(Q$7+18&lt;=$B20, IF(HalfStrokes="Y",0.5,1),0)+IF(Q$7+36&lt;=$B20, IF(HalfStrokes="Y",0.5,1),0)),"")</f>
        <v/>
      </c>
      <c r="R20" s="11" t="str">
        <f>IF('Score Entry Sheet'!R20&gt;0, 'Score Entry Sheet'!R20-(IF(R$7&lt;=$B20, IF(HalfStrokes="Y",0.5,1),0)+IF(R$7+18&lt;=$B20, IF(HalfStrokes="Y",0.5,1),0)+IF(R$7+36&lt;=$B20, IF(HalfStrokes="Y",0.5,1),0)),"")</f>
        <v/>
      </c>
      <c r="S20" s="11" t="str">
        <f>IF('Score Entry Sheet'!S20&gt;0, 'Score Entry Sheet'!S20-(IF(S$7&lt;=$B20, IF(HalfStrokes="Y",0.5,1),0)+IF(S$7+18&lt;=$B20, IF(HalfStrokes="Y",0.5,1),0)+IF(S$7+36&lt;=$B20, IF(HalfStrokes="Y",0.5,1),0)),"")</f>
        <v/>
      </c>
      <c r="T20" s="11" t="str">
        <f>IF('Score Entry Sheet'!T20&gt;0, 'Score Entry Sheet'!T20-(IF(T$7&lt;=$B20, IF(HalfStrokes="Y",0.5,1),0)+IF(T$7+18&lt;=$B20, IF(HalfStrokes="Y",0.5,1),0)+IF(T$7+36&lt;=$B20, IF(HalfStrokes="Y",0.5,1),0)),"")</f>
        <v/>
      </c>
      <c r="U20" s="11" t="str">
        <f>IF('Score Entry Sheet'!U20&gt;0, 'Score Entry Sheet'!U20-(IF(U$7&lt;=$B20, IF(HalfStrokes="Y",0.5,1),0)+IF(U$7+18&lt;=$B20, IF(HalfStrokes="Y",0.5,1),0)+IF(U$7+36&lt;=$B20, IF(HalfStrokes="Y",0.5,1),0)),"")</f>
        <v/>
      </c>
      <c r="V20" s="7" t="str">
        <f t="shared" si="1"/>
        <v/>
      </c>
      <c r="W20" s="8" t="str">
        <f t="shared" si="2"/>
        <v/>
      </c>
      <c r="X20" s="9" t="str">
        <f t="shared" si="3"/>
        <v/>
      </c>
    </row>
    <row r="21" spans="1:24" s="11" customFormat="1" ht="21" customHeight="1" x14ac:dyDescent="0.25">
      <c r="A21" s="23" t="str">
        <f>'Score Entry Sheet'!A21</f>
        <v>Player 14</v>
      </c>
      <c r="B21" s="7">
        <f>'Score Entry Sheet'!B21</f>
        <v>0</v>
      </c>
      <c r="C21" s="11" t="str">
        <f>IF('Score Entry Sheet'!C21&gt;0, 'Score Entry Sheet'!C21-(IF(C$7&lt;=$B21, IF(HalfStrokes="Y",0.5,1),0)+IF(C$7+18&lt;=$B21, IF(HalfStrokes="Y",0.5,1),0)+IF(C$7+36&lt;=$B21, IF(HalfStrokes="Y",0.5,1),0)),"")</f>
        <v/>
      </c>
      <c r="D21" s="11" t="str">
        <f>IF('Score Entry Sheet'!D21&gt;0, 'Score Entry Sheet'!D21-(IF(D$7&lt;=$B21, IF(HalfStrokes="Y",0.5,1),0)+IF(D$7+18&lt;=$B21, IF(HalfStrokes="Y",0.5,1),0)+IF(D$7+36&lt;=$B21, IF(HalfStrokes="Y",0.5,1),0)),"")</f>
        <v/>
      </c>
      <c r="E21" s="11" t="str">
        <f>IF('Score Entry Sheet'!E21&gt;0, 'Score Entry Sheet'!E21-(IF(E$7&lt;=$B21, IF(HalfStrokes="Y",0.5,1),0)+IF(E$7+18&lt;=$B21, IF(HalfStrokes="Y",0.5,1),0)+IF(E$7+36&lt;=$B21, IF(HalfStrokes="Y",0.5,1),0)),"")</f>
        <v/>
      </c>
      <c r="F21" s="11" t="str">
        <f>IF('Score Entry Sheet'!F21&gt;0, 'Score Entry Sheet'!F21-(IF(F$7&lt;=$B21, IF(HalfStrokes="Y",0.5,1),0)+IF(F$7+18&lt;=$B21, IF(HalfStrokes="Y",0.5,1),0)+IF(F$7+36&lt;=$B21, IF(HalfStrokes="Y",0.5,1),0)),"")</f>
        <v/>
      </c>
      <c r="G21" s="11" t="str">
        <f>IF('Score Entry Sheet'!G21&gt;0, 'Score Entry Sheet'!G21-(IF(G$7&lt;=$B21, IF(HalfStrokes="Y",0.5,1),0)+IF(G$7+18&lt;=$B21, IF(HalfStrokes="Y",0.5,1),0)+IF(G$7+36&lt;=$B21, IF(HalfStrokes="Y",0.5,1),0)),"")</f>
        <v/>
      </c>
      <c r="H21" s="11" t="str">
        <f>IF('Score Entry Sheet'!H21&gt;0, 'Score Entry Sheet'!H21-(IF(H$7&lt;=$B21, IF(HalfStrokes="Y",0.5,1),0)+IF(H$7+18&lt;=$B21, IF(HalfStrokes="Y",0.5,1),0)+IF(H$7+36&lt;=$B21, IF(HalfStrokes="Y",0.5,1),0)),"")</f>
        <v/>
      </c>
      <c r="I21" s="11" t="str">
        <f>IF('Score Entry Sheet'!I21&gt;0, 'Score Entry Sheet'!I21-(IF(I$7&lt;=$B21, IF(HalfStrokes="Y",0.5,1),0)+IF(I$7+18&lt;=$B21, IF(HalfStrokes="Y",0.5,1),0)+IF(I$7+36&lt;=$B21, IF(HalfStrokes="Y",0.5,1),0)),"")</f>
        <v/>
      </c>
      <c r="J21" s="11" t="str">
        <f>IF('Score Entry Sheet'!J21&gt;0, 'Score Entry Sheet'!J21-(IF(J$7&lt;=$B21, IF(HalfStrokes="Y",0.5,1),0)+IF(J$7+18&lt;=$B21, IF(HalfStrokes="Y",0.5,1),0)+IF(J$7+36&lt;=$B21, IF(HalfStrokes="Y",0.5,1),0)),"")</f>
        <v/>
      </c>
      <c r="K21" s="11" t="str">
        <f>IF('Score Entry Sheet'!K21&gt;0, 'Score Entry Sheet'!K21-(IF(K$7&lt;=$B21, IF(HalfStrokes="Y",0.5,1),0)+IF(K$7+18&lt;=$B21, IF(HalfStrokes="Y",0.5,1),0)+IF(K$7+36&lt;=$B21, IF(HalfStrokes="Y",0.5,1),0)),"")</f>
        <v/>
      </c>
      <c r="L21" s="7" t="str">
        <f t="shared" si="0"/>
        <v/>
      </c>
      <c r="M21" s="11" t="str">
        <f>IF('Score Entry Sheet'!M21&gt;0, 'Score Entry Sheet'!M21-(IF(M$7&lt;=$B21, IF(HalfStrokes="Y",0.5,1),0)+IF(M$7+18&lt;=$B21, IF(HalfStrokes="Y",0.5,1),0)+IF(M$7+36&lt;=$B21, IF(HalfStrokes="Y",0.5,1),0)),"")</f>
        <v/>
      </c>
      <c r="N21" s="11" t="str">
        <f>IF('Score Entry Sheet'!N21&gt;0, 'Score Entry Sheet'!N21-(IF(N$7&lt;=$B21, IF(HalfStrokes="Y",0.5,1),0)+IF(N$7+18&lt;=$B21, IF(HalfStrokes="Y",0.5,1),0)+IF(N$7+36&lt;=$B21, IF(HalfStrokes="Y",0.5,1),0)),"")</f>
        <v/>
      </c>
      <c r="O21" s="11" t="str">
        <f>IF('Score Entry Sheet'!O21&gt;0, 'Score Entry Sheet'!O21-(IF(O$7&lt;=$B21, IF(HalfStrokes="Y",0.5,1),0)+IF(O$7+18&lt;=$B21, IF(HalfStrokes="Y",0.5,1),0)+IF(O$7+36&lt;=$B21, IF(HalfStrokes="Y",0.5,1),0)),"")</f>
        <v/>
      </c>
      <c r="P21" s="11" t="str">
        <f>IF('Score Entry Sheet'!P21&gt;0, 'Score Entry Sheet'!P21-(IF(P$7&lt;=$B21, IF(HalfStrokes="Y",0.5,1),0)+IF(P$7+18&lt;=$B21, IF(HalfStrokes="Y",0.5,1),0)+IF(P$7+36&lt;=$B21, IF(HalfStrokes="Y",0.5,1),0)),"")</f>
        <v/>
      </c>
      <c r="Q21" s="11" t="str">
        <f>IF('Score Entry Sheet'!Q21&gt;0, 'Score Entry Sheet'!Q21-(IF(Q$7&lt;=$B21, IF(HalfStrokes="Y",0.5,1),0)+IF(Q$7+18&lt;=$B21, IF(HalfStrokes="Y",0.5,1),0)+IF(Q$7+36&lt;=$B21, IF(HalfStrokes="Y",0.5,1),0)),"")</f>
        <v/>
      </c>
      <c r="R21" s="11" t="str">
        <f>IF('Score Entry Sheet'!R21&gt;0, 'Score Entry Sheet'!R21-(IF(R$7&lt;=$B21, IF(HalfStrokes="Y",0.5,1),0)+IF(R$7+18&lt;=$B21, IF(HalfStrokes="Y",0.5,1),0)+IF(R$7+36&lt;=$B21, IF(HalfStrokes="Y",0.5,1),0)),"")</f>
        <v/>
      </c>
      <c r="S21" s="11" t="str">
        <f>IF('Score Entry Sheet'!S21&gt;0, 'Score Entry Sheet'!S21-(IF(S$7&lt;=$B21, IF(HalfStrokes="Y",0.5,1),0)+IF(S$7+18&lt;=$B21, IF(HalfStrokes="Y",0.5,1),0)+IF(S$7+36&lt;=$B21, IF(HalfStrokes="Y",0.5,1),0)),"")</f>
        <v/>
      </c>
      <c r="T21" s="11" t="str">
        <f>IF('Score Entry Sheet'!T21&gt;0, 'Score Entry Sheet'!T21-(IF(T$7&lt;=$B21, IF(HalfStrokes="Y",0.5,1),0)+IF(T$7+18&lt;=$B21, IF(HalfStrokes="Y",0.5,1),0)+IF(T$7+36&lt;=$B21, IF(HalfStrokes="Y",0.5,1),0)),"")</f>
        <v/>
      </c>
      <c r="U21" s="11" t="str">
        <f>IF('Score Entry Sheet'!U21&gt;0, 'Score Entry Sheet'!U21-(IF(U$7&lt;=$B21, IF(HalfStrokes="Y",0.5,1),0)+IF(U$7+18&lt;=$B21, IF(HalfStrokes="Y",0.5,1),0)+IF(U$7+36&lt;=$B21, IF(HalfStrokes="Y",0.5,1),0)),"")</f>
        <v/>
      </c>
      <c r="V21" s="7" t="str">
        <f t="shared" si="1"/>
        <v/>
      </c>
      <c r="W21" s="8" t="str">
        <f t="shared" si="2"/>
        <v/>
      </c>
      <c r="X21" s="9" t="str">
        <f t="shared" si="3"/>
        <v/>
      </c>
    </row>
    <row r="22" spans="1:24" s="11" customFormat="1" ht="21" customHeight="1" x14ac:dyDescent="0.25">
      <c r="A22" s="23" t="str">
        <f>'Score Entry Sheet'!A22</f>
        <v>Player 15</v>
      </c>
      <c r="B22" s="7">
        <f>'Score Entry Sheet'!B22</f>
        <v>0</v>
      </c>
      <c r="C22" s="11" t="str">
        <f>IF('Score Entry Sheet'!C22&gt;0, 'Score Entry Sheet'!C22-(IF(C$7&lt;=$B22, IF(HalfStrokes="Y",0.5,1),0)+IF(C$7+18&lt;=$B22, IF(HalfStrokes="Y",0.5,1),0)+IF(C$7+36&lt;=$B22, IF(HalfStrokes="Y",0.5,1),0)),"")</f>
        <v/>
      </c>
      <c r="D22" s="11" t="str">
        <f>IF('Score Entry Sheet'!D22&gt;0, 'Score Entry Sheet'!D22-(IF(D$7&lt;=$B22, IF(HalfStrokes="Y",0.5,1),0)+IF(D$7+18&lt;=$B22, IF(HalfStrokes="Y",0.5,1),0)+IF(D$7+36&lt;=$B22, IF(HalfStrokes="Y",0.5,1),0)),"")</f>
        <v/>
      </c>
      <c r="E22" s="11" t="str">
        <f>IF('Score Entry Sheet'!E22&gt;0, 'Score Entry Sheet'!E22-(IF(E$7&lt;=$B22, IF(HalfStrokes="Y",0.5,1),0)+IF(E$7+18&lt;=$B22, IF(HalfStrokes="Y",0.5,1),0)+IF(E$7+36&lt;=$B22, IF(HalfStrokes="Y",0.5,1),0)),"")</f>
        <v/>
      </c>
      <c r="F22" s="11" t="str">
        <f>IF('Score Entry Sheet'!F22&gt;0, 'Score Entry Sheet'!F22-(IF(F$7&lt;=$B22, IF(HalfStrokes="Y",0.5,1),0)+IF(F$7+18&lt;=$B22, IF(HalfStrokes="Y",0.5,1),0)+IF(F$7+36&lt;=$B22, IF(HalfStrokes="Y",0.5,1),0)),"")</f>
        <v/>
      </c>
      <c r="G22" s="11" t="str">
        <f>IF('Score Entry Sheet'!G22&gt;0, 'Score Entry Sheet'!G22-(IF(G$7&lt;=$B22, IF(HalfStrokes="Y",0.5,1),0)+IF(G$7+18&lt;=$B22, IF(HalfStrokes="Y",0.5,1),0)+IF(G$7+36&lt;=$B22, IF(HalfStrokes="Y",0.5,1),0)),"")</f>
        <v/>
      </c>
      <c r="H22" s="11" t="str">
        <f>IF('Score Entry Sheet'!H22&gt;0, 'Score Entry Sheet'!H22-(IF(H$7&lt;=$B22, IF(HalfStrokes="Y",0.5,1),0)+IF(H$7+18&lt;=$B22, IF(HalfStrokes="Y",0.5,1),0)+IF(H$7+36&lt;=$B22, IF(HalfStrokes="Y",0.5,1),0)),"")</f>
        <v/>
      </c>
      <c r="I22" s="11" t="str">
        <f>IF('Score Entry Sheet'!I22&gt;0, 'Score Entry Sheet'!I22-(IF(I$7&lt;=$B22, IF(HalfStrokes="Y",0.5,1),0)+IF(I$7+18&lt;=$B22, IF(HalfStrokes="Y",0.5,1),0)+IF(I$7+36&lt;=$B22, IF(HalfStrokes="Y",0.5,1),0)),"")</f>
        <v/>
      </c>
      <c r="J22" s="11" t="str">
        <f>IF('Score Entry Sheet'!J22&gt;0, 'Score Entry Sheet'!J22-(IF(J$7&lt;=$B22, IF(HalfStrokes="Y",0.5,1),0)+IF(J$7+18&lt;=$B22, IF(HalfStrokes="Y",0.5,1),0)+IF(J$7+36&lt;=$B22, IF(HalfStrokes="Y",0.5,1),0)),"")</f>
        <v/>
      </c>
      <c r="K22" s="11" t="str">
        <f>IF('Score Entry Sheet'!K22&gt;0, 'Score Entry Sheet'!K22-(IF(K$7&lt;=$B22, IF(HalfStrokes="Y",0.5,1),0)+IF(K$7+18&lt;=$B22, IF(HalfStrokes="Y",0.5,1),0)+IF(K$7+36&lt;=$B22, IF(HalfStrokes="Y",0.5,1),0)),"")</f>
        <v/>
      </c>
      <c r="L22" s="7" t="str">
        <f t="shared" si="0"/>
        <v/>
      </c>
      <c r="M22" s="11" t="str">
        <f>IF('Score Entry Sheet'!M22&gt;0, 'Score Entry Sheet'!M22-(IF(M$7&lt;=$B22, IF(HalfStrokes="Y",0.5,1),0)+IF(M$7+18&lt;=$B22, IF(HalfStrokes="Y",0.5,1),0)+IF(M$7+36&lt;=$B22, IF(HalfStrokes="Y",0.5,1),0)),"")</f>
        <v/>
      </c>
      <c r="N22" s="11" t="str">
        <f>IF('Score Entry Sheet'!N22&gt;0, 'Score Entry Sheet'!N22-(IF(N$7&lt;=$B22, IF(HalfStrokes="Y",0.5,1),0)+IF(N$7+18&lt;=$B22, IF(HalfStrokes="Y",0.5,1),0)+IF(N$7+36&lt;=$B22, IF(HalfStrokes="Y",0.5,1),0)),"")</f>
        <v/>
      </c>
      <c r="O22" s="11" t="str">
        <f>IF('Score Entry Sheet'!O22&gt;0, 'Score Entry Sheet'!O22-(IF(O$7&lt;=$B22, IF(HalfStrokes="Y",0.5,1),0)+IF(O$7+18&lt;=$B22, IF(HalfStrokes="Y",0.5,1),0)+IF(O$7+36&lt;=$B22, IF(HalfStrokes="Y",0.5,1),0)),"")</f>
        <v/>
      </c>
      <c r="P22" s="11" t="str">
        <f>IF('Score Entry Sheet'!P22&gt;0, 'Score Entry Sheet'!P22-(IF(P$7&lt;=$B22, IF(HalfStrokes="Y",0.5,1),0)+IF(P$7+18&lt;=$B22, IF(HalfStrokes="Y",0.5,1),0)+IF(P$7+36&lt;=$B22, IF(HalfStrokes="Y",0.5,1),0)),"")</f>
        <v/>
      </c>
      <c r="Q22" s="11" t="str">
        <f>IF('Score Entry Sheet'!Q22&gt;0, 'Score Entry Sheet'!Q22-(IF(Q$7&lt;=$B22, IF(HalfStrokes="Y",0.5,1),0)+IF(Q$7+18&lt;=$B22, IF(HalfStrokes="Y",0.5,1),0)+IF(Q$7+36&lt;=$B22, IF(HalfStrokes="Y",0.5,1),0)),"")</f>
        <v/>
      </c>
      <c r="R22" s="11" t="str">
        <f>IF('Score Entry Sheet'!R22&gt;0, 'Score Entry Sheet'!R22-(IF(R$7&lt;=$B22, IF(HalfStrokes="Y",0.5,1),0)+IF(R$7+18&lt;=$B22, IF(HalfStrokes="Y",0.5,1),0)+IF(R$7+36&lt;=$B22, IF(HalfStrokes="Y",0.5,1),0)),"")</f>
        <v/>
      </c>
      <c r="S22" s="11" t="str">
        <f>IF('Score Entry Sheet'!S22&gt;0, 'Score Entry Sheet'!S22-(IF(S$7&lt;=$B22, IF(HalfStrokes="Y",0.5,1),0)+IF(S$7+18&lt;=$B22, IF(HalfStrokes="Y",0.5,1),0)+IF(S$7+36&lt;=$B22, IF(HalfStrokes="Y",0.5,1),0)),"")</f>
        <v/>
      </c>
      <c r="T22" s="11" t="str">
        <f>IF('Score Entry Sheet'!T22&gt;0, 'Score Entry Sheet'!T22-(IF(T$7&lt;=$B22, IF(HalfStrokes="Y",0.5,1),0)+IF(T$7+18&lt;=$B22, IF(HalfStrokes="Y",0.5,1),0)+IF(T$7+36&lt;=$B22, IF(HalfStrokes="Y",0.5,1),0)),"")</f>
        <v/>
      </c>
      <c r="U22" s="11" t="str">
        <f>IF('Score Entry Sheet'!U22&gt;0, 'Score Entry Sheet'!U22-(IF(U$7&lt;=$B22, IF(HalfStrokes="Y",0.5,1),0)+IF(U$7+18&lt;=$B22, IF(HalfStrokes="Y",0.5,1),0)+IF(U$7+36&lt;=$B22, IF(HalfStrokes="Y",0.5,1),0)),"")</f>
        <v/>
      </c>
      <c r="V22" s="7" t="str">
        <f t="shared" si="1"/>
        <v/>
      </c>
      <c r="W22" s="8" t="str">
        <f t="shared" si="2"/>
        <v/>
      </c>
      <c r="X22" s="9" t="str">
        <f t="shared" si="3"/>
        <v/>
      </c>
    </row>
    <row r="23" spans="1:24" s="11" customFormat="1" ht="21" customHeight="1" x14ac:dyDescent="0.25">
      <c r="A23" s="23" t="str">
        <f>'Score Entry Sheet'!A23</f>
        <v>Player 16</v>
      </c>
      <c r="B23" s="7">
        <f>'Score Entry Sheet'!B23</f>
        <v>0</v>
      </c>
      <c r="C23" s="11" t="str">
        <f>IF('Score Entry Sheet'!C23&gt;0, 'Score Entry Sheet'!C23-(IF(C$7&lt;=$B23, IF(HalfStrokes="Y",0.5,1),0)+IF(C$7+18&lt;=$B23, IF(HalfStrokes="Y",0.5,1),0)+IF(C$7+36&lt;=$B23, IF(HalfStrokes="Y",0.5,1),0)),"")</f>
        <v/>
      </c>
      <c r="D23" s="11" t="str">
        <f>IF('Score Entry Sheet'!D23&gt;0, 'Score Entry Sheet'!D23-(IF(D$7&lt;=$B23, IF(HalfStrokes="Y",0.5,1),0)+IF(D$7+18&lt;=$B23, IF(HalfStrokes="Y",0.5,1),0)+IF(D$7+36&lt;=$B23, IF(HalfStrokes="Y",0.5,1),0)),"")</f>
        <v/>
      </c>
      <c r="E23" s="11" t="str">
        <f>IF('Score Entry Sheet'!E23&gt;0, 'Score Entry Sheet'!E23-(IF(E$7&lt;=$B23, IF(HalfStrokes="Y",0.5,1),0)+IF(E$7+18&lt;=$B23, IF(HalfStrokes="Y",0.5,1),0)+IF(E$7+36&lt;=$B23, IF(HalfStrokes="Y",0.5,1),0)),"")</f>
        <v/>
      </c>
      <c r="F23" s="11" t="str">
        <f>IF('Score Entry Sheet'!F23&gt;0, 'Score Entry Sheet'!F23-(IF(F$7&lt;=$B23, IF(HalfStrokes="Y",0.5,1),0)+IF(F$7+18&lt;=$B23, IF(HalfStrokes="Y",0.5,1),0)+IF(F$7+36&lt;=$B23, IF(HalfStrokes="Y",0.5,1),0)),"")</f>
        <v/>
      </c>
      <c r="G23" s="11" t="str">
        <f>IF('Score Entry Sheet'!G23&gt;0, 'Score Entry Sheet'!G23-(IF(G$7&lt;=$B23, IF(HalfStrokes="Y",0.5,1),0)+IF(G$7+18&lt;=$B23, IF(HalfStrokes="Y",0.5,1),0)+IF(G$7+36&lt;=$B23, IF(HalfStrokes="Y",0.5,1),0)),"")</f>
        <v/>
      </c>
      <c r="H23" s="11" t="str">
        <f>IF('Score Entry Sheet'!H23&gt;0, 'Score Entry Sheet'!H23-(IF(H$7&lt;=$B23, IF(HalfStrokes="Y",0.5,1),0)+IF(H$7+18&lt;=$B23, IF(HalfStrokes="Y",0.5,1),0)+IF(H$7+36&lt;=$B23, IF(HalfStrokes="Y",0.5,1),0)),"")</f>
        <v/>
      </c>
      <c r="I23" s="11" t="str">
        <f>IF('Score Entry Sheet'!I23&gt;0, 'Score Entry Sheet'!I23-(IF(I$7&lt;=$B23, IF(HalfStrokes="Y",0.5,1),0)+IF(I$7+18&lt;=$B23, IF(HalfStrokes="Y",0.5,1),0)+IF(I$7+36&lt;=$B23, IF(HalfStrokes="Y",0.5,1),0)),"")</f>
        <v/>
      </c>
      <c r="J23" s="11" t="str">
        <f>IF('Score Entry Sheet'!J23&gt;0, 'Score Entry Sheet'!J23-(IF(J$7&lt;=$B23, IF(HalfStrokes="Y",0.5,1),0)+IF(J$7+18&lt;=$B23, IF(HalfStrokes="Y",0.5,1),0)+IF(J$7+36&lt;=$B23, IF(HalfStrokes="Y",0.5,1),0)),"")</f>
        <v/>
      </c>
      <c r="K23" s="11" t="str">
        <f>IF('Score Entry Sheet'!K23&gt;0, 'Score Entry Sheet'!K23-(IF(K$7&lt;=$B23, IF(HalfStrokes="Y",0.5,1),0)+IF(K$7+18&lt;=$B23, IF(HalfStrokes="Y",0.5,1),0)+IF(K$7+36&lt;=$B23, IF(HalfStrokes="Y",0.5,1),0)),"")</f>
        <v/>
      </c>
      <c r="L23" s="7" t="str">
        <f t="shared" si="0"/>
        <v/>
      </c>
      <c r="M23" s="11" t="str">
        <f>IF('Score Entry Sheet'!M23&gt;0, 'Score Entry Sheet'!M23-(IF(M$7&lt;=$B23, IF(HalfStrokes="Y",0.5,1),0)+IF(M$7+18&lt;=$B23, IF(HalfStrokes="Y",0.5,1),0)+IF(M$7+36&lt;=$B23, IF(HalfStrokes="Y",0.5,1),0)),"")</f>
        <v/>
      </c>
      <c r="N23" s="11" t="str">
        <f>IF('Score Entry Sheet'!N23&gt;0, 'Score Entry Sheet'!N23-(IF(N$7&lt;=$B23, IF(HalfStrokes="Y",0.5,1),0)+IF(N$7+18&lt;=$B23, IF(HalfStrokes="Y",0.5,1),0)+IF(N$7+36&lt;=$B23, IF(HalfStrokes="Y",0.5,1),0)),"")</f>
        <v/>
      </c>
      <c r="O23" s="11" t="str">
        <f>IF('Score Entry Sheet'!O23&gt;0, 'Score Entry Sheet'!O23-(IF(O$7&lt;=$B23, IF(HalfStrokes="Y",0.5,1),0)+IF(O$7+18&lt;=$B23, IF(HalfStrokes="Y",0.5,1),0)+IF(O$7+36&lt;=$B23, IF(HalfStrokes="Y",0.5,1),0)),"")</f>
        <v/>
      </c>
      <c r="P23" s="11" t="str">
        <f>IF('Score Entry Sheet'!P23&gt;0, 'Score Entry Sheet'!P23-(IF(P$7&lt;=$B23, IF(HalfStrokes="Y",0.5,1),0)+IF(P$7+18&lt;=$B23, IF(HalfStrokes="Y",0.5,1),0)+IF(P$7+36&lt;=$B23, IF(HalfStrokes="Y",0.5,1),0)),"")</f>
        <v/>
      </c>
      <c r="Q23" s="11" t="str">
        <f>IF('Score Entry Sheet'!Q23&gt;0, 'Score Entry Sheet'!Q23-(IF(Q$7&lt;=$B23, IF(HalfStrokes="Y",0.5,1),0)+IF(Q$7+18&lt;=$B23, IF(HalfStrokes="Y",0.5,1),0)+IF(Q$7+36&lt;=$B23, IF(HalfStrokes="Y",0.5,1),0)),"")</f>
        <v/>
      </c>
      <c r="R23" s="11" t="str">
        <f>IF('Score Entry Sheet'!R23&gt;0, 'Score Entry Sheet'!R23-(IF(R$7&lt;=$B23, IF(HalfStrokes="Y",0.5,1),0)+IF(R$7+18&lt;=$B23, IF(HalfStrokes="Y",0.5,1),0)+IF(R$7+36&lt;=$B23, IF(HalfStrokes="Y",0.5,1),0)),"")</f>
        <v/>
      </c>
      <c r="S23" s="11" t="str">
        <f>IF('Score Entry Sheet'!S23&gt;0, 'Score Entry Sheet'!S23-(IF(S$7&lt;=$B23, IF(HalfStrokes="Y",0.5,1),0)+IF(S$7+18&lt;=$B23, IF(HalfStrokes="Y",0.5,1),0)+IF(S$7+36&lt;=$B23, IF(HalfStrokes="Y",0.5,1),0)),"")</f>
        <v/>
      </c>
      <c r="T23" s="11" t="str">
        <f>IF('Score Entry Sheet'!T23&gt;0, 'Score Entry Sheet'!T23-(IF(T$7&lt;=$B23, IF(HalfStrokes="Y",0.5,1),0)+IF(T$7+18&lt;=$B23, IF(HalfStrokes="Y",0.5,1),0)+IF(T$7+36&lt;=$B23, IF(HalfStrokes="Y",0.5,1),0)),"")</f>
        <v/>
      </c>
      <c r="U23" s="11" t="str">
        <f>IF('Score Entry Sheet'!U23&gt;0, 'Score Entry Sheet'!U23-(IF(U$7&lt;=$B23, IF(HalfStrokes="Y",0.5,1),0)+IF(U$7+18&lt;=$B23, IF(HalfStrokes="Y",0.5,1),0)+IF(U$7+36&lt;=$B23, IF(HalfStrokes="Y",0.5,1),0)),"")</f>
        <v/>
      </c>
      <c r="V23" s="7" t="str">
        <f t="shared" si="1"/>
        <v/>
      </c>
      <c r="W23" s="8" t="str">
        <f t="shared" si="2"/>
        <v/>
      </c>
      <c r="X23" s="9" t="str">
        <f t="shared" si="3"/>
        <v/>
      </c>
    </row>
    <row r="24" spans="1:24" s="11" customFormat="1" ht="21" customHeight="1" x14ac:dyDescent="0.25">
      <c r="A24" s="23" t="str">
        <f>'Score Entry Sheet'!A24</f>
        <v>Player 17</v>
      </c>
      <c r="B24" s="7">
        <f>'Score Entry Sheet'!B24</f>
        <v>0</v>
      </c>
      <c r="C24" s="11" t="str">
        <f>IF('Score Entry Sheet'!C24&gt;0, 'Score Entry Sheet'!C24-(IF(C$7&lt;=$B24, IF(HalfStrokes="Y",0.5,1),0)+IF(C$7+18&lt;=$B24, IF(HalfStrokes="Y",0.5,1),0)+IF(C$7+36&lt;=$B24, IF(HalfStrokes="Y",0.5,1),0)),"")</f>
        <v/>
      </c>
      <c r="D24" s="11" t="str">
        <f>IF('Score Entry Sheet'!D24&gt;0, 'Score Entry Sheet'!D24-(IF(D$7&lt;=$B24, IF(HalfStrokes="Y",0.5,1),0)+IF(D$7+18&lt;=$B24, IF(HalfStrokes="Y",0.5,1),0)+IF(D$7+36&lt;=$B24, IF(HalfStrokes="Y",0.5,1),0)),"")</f>
        <v/>
      </c>
      <c r="E24" s="11" t="str">
        <f>IF('Score Entry Sheet'!E24&gt;0, 'Score Entry Sheet'!E24-(IF(E$7&lt;=$B24, IF(HalfStrokes="Y",0.5,1),0)+IF(E$7+18&lt;=$B24, IF(HalfStrokes="Y",0.5,1),0)+IF(E$7+36&lt;=$B24, IF(HalfStrokes="Y",0.5,1),0)),"")</f>
        <v/>
      </c>
      <c r="F24" s="11" t="str">
        <f>IF('Score Entry Sheet'!F24&gt;0, 'Score Entry Sheet'!F24-(IF(F$7&lt;=$B24, IF(HalfStrokes="Y",0.5,1),0)+IF(F$7+18&lt;=$B24, IF(HalfStrokes="Y",0.5,1),0)+IF(F$7+36&lt;=$B24, IF(HalfStrokes="Y",0.5,1),0)),"")</f>
        <v/>
      </c>
      <c r="G24" s="11" t="str">
        <f>IF('Score Entry Sheet'!G24&gt;0, 'Score Entry Sheet'!G24-(IF(G$7&lt;=$B24, IF(HalfStrokes="Y",0.5,1),0)+IF(G$7+18&lt;=$B24, IF(HalfStrokes="Y",0.5,1),0)+IF(G$7+36&lt;=$B24, IF(HalfStrokes="Y",0.5,1),0)),"")</f>
        <v/>
      </c>
      <c r="H24" s="11" t="str">
        <f>IF('Score Entry Sheet'!H24&gt;0, 'Score Entry Sheet'!H24-(IF(H$7&lt;=$B24, IF(HalfStrokes="Y",0.5,1),0)+IF(H$7+18&lt;=$B24, IF(HalfStrokes="Y",0.5,1),0)+IF(H$7+36&lt;=$B24, IF(HalfStrokes="Y",0.5,1),0)),"")</f>
        <v/>
      </c>
      <c r="I24" s="11" t="str">
        <f>IF('Score Entry Sheet'!I24&gt;0, 'Score Entry Sheet'!I24-(IF(I$7&lt;=$B24, IF(HalfStrokes="Y",0.5,1),0)+IF(I$7+18&lt;=$B24, IF(HalfStrokes="Y",0.5,1),0)+IF(I$7+36&lt;=$B24, IF(HalfStrokes="Y",0.5,1),0)),"")</f>
        <v/>
      </c>
      <c r="J24" s="11" t="str">
        <f>IF('Score Entry Sheet'!J24&gt;0, 'Score Entry Sheet'!J24-(IF(J$7&lt;=$B24, IF(HalfStrokes="Y",0.5,1),0)+IF(J$7+18&lt;=$B24, IF(HalfStrokes="Y",0.5,1),0)+IF(J$7+36&lt;=$B24, IF(HalfStrokes="Y",0.5,1),0)),"")</f>
        <v/>
      </c>
      <c r="K24" s="11" t="str">
        <f>IF('Score Entry Sheet'!K24&gt;0, 'Score Entry Sheet'!K24-(IF(K$7&lt;=$B24, IF(HalfStrokes="Y",0.5,1),0)+IF(K$7+18&lt;=$B24, IF(HalfStrokes="Y",0.5,1),0)+IF(K$7+36&lt;=$B24, IF(HalfStrokes="Y",0.5,1),0)),"")</f>
        <v/>
      </c>
      <c r="L24" s="7" t="str">
        <f t="shared" si="0"/>
        <v/>
      </c>
      <c r="M24" s="11" t="str">
        <f>IF('Score Entry Sheet'!M24&gt;0, 'Score Entry Sheet'!M24-(IF(M$7&lt;=$B24, IF(HalfStrokes="Y",0.5,1),0)+IF(M$7+18&lt;=$B24, IF(HalfStrokes="Y",0.5,1),0)+IF(M$7+36&lt;=$B24, IF(HalfStrokes="Y",0.5,1),0)),"")</f>
        <v/>
      </c>
      <c r="N24" s="11" t="str">
        <f>IF('Score Entry Sheet'!N24&gt;0, 'Score Entry Sheet'!N24-(IF(N$7&lt;=$B24, IF(HalfStrokes="Y",0.5,1),0)+IF(N$7+18&lt;=$B24, IF(HalfStrokes="Y",0.5,1),0)+IF(N$7+36&lt;=$B24, IF(HalfStrokes="Y",0.5,1),0)),"")</f>
        <v/>
      </c>
      <c r="O24" s="11" t="str">
        <f>IF('Score Entry Sheet'!O24&gt;0, 'Score Entry Sheet'!O24-(IF(O$7&lt;=$B24, IF(HalfStrokes="Y",0.5,1),0)+IF(O$7+18&lt;=$B24, IF(HalfStrokes="Y",0.5,1),0)+IF(O$7+36&lt;=$B24, IF(HalfStrokes="Y",0.5,1),0)),"")</f>
        <v/>
      </c>
      <c r="P24" s="11" t="str">
        <f>IF('Score Entry Sheet'!P24&gt;0, 'Score Entry Sheet'!P24-(IF(P$7&lt;=$B24, IF(HalfStrokes="Y",0.5,1),0)+IF(P$7+18&lt;=$B24, IF(HalfStrokes="Y",0.5,1),0)+IF(P$7+36&lt;=$B24, IF(HalfStrokes="Y",0.5,1),0)),"")</f>
        <v/>
      </c>
      <c r="Q24" s="11" t="str">
        <f>IF('Score Entry Sheet'!Q24&gt;0, 'Score Entry Sheet'!Q24-(IF(Q$7&lt;=$B24, IF(HalfStrokes="Y",0.5,1),0)+IF(Q$7+18&lt;=$B24, IF(HalfStrokes="Y",0.5,1),0)+IF(Q$7+36&lt;=$B24, IF(HalfStrokes="Y",0.5,1),0)),"")</f>
        <v/>
      </c>
      <c r="R24" s="11" t="str">
        <f>IF('Score Entry Sheet'!R24&gt;0, 'Score Entry Sheet'!R24-(IF(R$7&lt;=$B24, IF(HalfStrokes="Y",0.5,1),0)+IF(R$7+18&lt;=$B24, IF(HalfStrokes="Y",0.5,1),0)+IF(R$7+36&lt;=$B24, IF(HalfStrokes="Y",0.5,1),0)),"")</f>
        <v/>
      </c>
      <c r="S24" s="11" t="str">
        <f>IF('Score Entry Sheet'!S24&gt;0, 'Score Entry Sheet'!S24-(IF(S$7&lt;=$B24, IF(HalfStrokes="Y",0.5,1),0)+IF(S$7+18&lt;=$B24, IF(HalfStrokes="Y",0.5,1),0)+IF(S$7+36&lt;=$B24, IF(HalfStrokes="Y",0.5,1),0)),"")</f>
        <v/>
      </c>
      <c r="T24" s="11" t="str">
        <f>IF('Score Entry Sheet'!T24&gt;0, 'Score Entry Sheet'!T24-(IF(T$7&lt;=$B24, IF(HalfStrokes="Y",0.5,1),0)+IF(T$7+18&lt;=$B24, IF(HalfStrokes="Y",0.5,1),0)+IF(T$7+36&lt;=$B24, IF(HalfStrokes="Y",0.5,1),0)),"")</f>
        <v/>
      </c>
      <c r="U24" s="11" t="str">
        <f>IF('Score Entry Sheet'!U24&gt;0, 'Score Entry Sheet'!U24-(IF(U$7&lt;=$B24, IF(HalfStrokes="Y",0.5,1),0)+IF(U$7+18&lt;=$B24, IF(HalfStrokes="Y",0.5,1),0)+IF(U$7+36&lt;=$B24, IF(HalfStrokes="Y",0.5,1),0)),"")</f>
        <v/>
      </c>
      <c r="V24" s="7" t="str">
        <f t="shared" si="1"/>
        <v/>
      </c>
      <c r="W24" s="8" t="str">
        <f t="shared" si="2"/>
        <v/>
      </c>
      <c r="X24" s="9" t="str">
        <f t="shared" si="3"/>
        <v/>
      </c>
    </row>
    <row r="25" spans="1:24" s="11" customFormat="1" ht="21" customHeight="1" x14ac:dyDescent="0.25">
      <c r="A25" s="23" t="str">
        <f>'Score Entry Sheet'!A25</f>
        <v>Player 18</v>
      </c>
      <c r="B25" s="7">
        <f>'Score Entry Sheet'!B25</f>
        <v>0</v>
      </c>
      <c r="C25" s="11" t="str">
        <f>IF('Score Entry Sheet'!C25&gt;0, 'Score Entry Sheet'!C25-(IF(C$7&lt;=$B25, IF(HalfStrokes="Y",0.5,1),0)+IF(C$7+18&lt;=$B25, IF(HalfStrokes="Y",0.5,1),0)+IF(C$7+36&lt;=$B25, IF(HalfStrokes="Y",0.5,1),0)),"")</f>
        <v/>
      </c>
      <c r="D25" s="11" t="str">
        <f>IF('Score Entry Sheet'!D25&gt;0, 'Score Entry Sheet'!D25-(IF(D$7&lt;=$B25, IF(HalfStrokes="Y",0.5,1),0)+IF(D$7+18&lt;=$B25, IF(HalfStrokes="Y",0.5,1),0)+IF(D$7+36&lt;=$B25, IF(HalfStrokes="Y",0.5,1),0)),"")</f>
        <v/>
      </c>
      <c r="E25" s="11" t="str">
        <f>IF('Score Entry Sheet'!E25&gt;0, 'Score Entry Sheet'!E25-(IF(E$7&lt;=$B25, IF(HalfStrokes="Y",0.5,1),0)+IF(E$7+18&lt;=$B25, IF(HalfStrokes="Y",0.5,1),0)+IF(E$7+36&lt;=$B25, IF(HalfStrokes="Y",0.5,1),0)),"")</f>
        <v/>
      </c>
      <c r="F25" s="11" t="str">
        <f>IF('Score Entry Sheet'!F25&gt;0, 'Score Entry Sheet'!F25-(IF(F$7&lt;=$B25, IF(HalfStrokes="Y",0.5,1),0)+IF(F$7+18&lt;=$B25, IF(HalfStrokes="Y",0.5,1),0)+IF(F$7+36&lt;=$B25, IF(HalfStrokes="Y",0.5,1),0)),"")</f>
        <v/>
      </c>
      <c r="G25" s="11" t="str">
        <f>IF('Score Entry Sheet'!G25&gt;0, 'Score Entry Sheet'!G25-(IF(G$7&lt;=$B25, IF(HalfStrokes="Y",0.5,1),0)+IF(G$7+18&lt;=$B25, IF(HalfStrokes="Y",0.5,1),0)+IF(G$7+36&lt;=$B25, IF(HalfStrokes="Y",0.5,1),0)),"")</f>
        <v/>
      </c>
      <c r="H25" s="11" t="str">
        <f>IF('Score Entry Sheet'!H25&gt;0, 'Score Entry Sheet'!H25-(IF(H$7&lt;=$B25, IF(HalfStrokes="Y",0.5,1),0)+IF(H$7+18&lt;=$B25, IF(HalfStrokes="Y",0.5,1),0)+IF(H$7+36&lt;=$B25, IF(HalfStrokes="Y",0.5,1),0)),"")</f>
        <v/>
      </c>
      <c r="I25" s="11" t="str">
        <f>IF('Score Entry Sheet'!I25&gt;0, 'Score Entry Sheet'!I25-(IF(I$7&lt;=$B25, IF(HalfStrokes="Y",0.5,1),0)+IF(I$7+18&lt;=$B25, IF(HalfStrokes="Y",0.5,1),0)+IF(I$7+36&lt;=$B25, IF(HalfStrokes="Y",0.5,1),0)),"")</f>
        <v/>
      </c>
      <c r="J25" s="11" t="str">
        <f>IF('Score Entry Sheet'!J25&gt;0, 'Score Entry Sheet'!J25-(IF(J$7&lt;=$B25, IF(HalfStrokes="Y",0.5,1),0)+IF(J$7+18&lt;=$B25, IF(HalfStrokes="Y",0.5,1),0)+IF(J$7+36&lt;=$B25, IF(HalfStrokes="Y",0.5,1),0)),"")</f>
        <v/>
      </c>
      <c r="K25" s="11" t="str">
        <f>IF('Score Entry Sheet'!K25&gt;0, 'Score Entry Sheet'!K25-(IF(K$7&lt;=$B25, IF(HalfStrokes="Y",0.5,1),0)+IF(K$7+18&lt;=$B25, IF(HalfStrokes="Y",0.5,1),0)+IF(K$7+36&lt;=$B25, IF(HalfStrokes="Y",0.5,1),0)),"")</f>
        <v/>
      </c>
      <c r="L25" s="7" t="str">
        <f t="shared" si="0"/>
        <v/>
      </c>
      <c r="M25" s="11" t="str">
        <f>IF('Score Entry Sheet'!M25&gt;0, 'Score Entry Sheet'!M25-(IF(M$7&lt;=$B25, IF(HalfStrokes="Y",0.5,1),0)+IF(M$7+18&lt;=$B25, IF(HalfStrokes="Y",0.5,1),0)+IF(M$7+36&lt;=$B25, IF(HalfStrokes="Y",0.5,1),0)),"")</f>
        <v/>
      </c>
      <c r="N25" s="11" t="str">
        <f>IF('Score Entry Sheet'!N25&gt;0, 'Score Entry Sheet'!N25-(IF(N$7&lt;=$B25, IF(HalfStrokes="Y",0.5,1),0)+IF(N$7+18&lt;=$B25, IF(HalfStrokes="Y",0.5,1),0)+IF(N$7+36&lt;=$B25, IF(HalfStrokes="Y",0.5,1),0)),"")</f>
        <v/>
      </c>
      <c r="O25" s="11" t="str">
        <f>IF('Score Entry Sheet'!O25&gt;0, 'Score Entry Sheet'!O25-(IF(O$7&lt;=$B25, IF(HalfStrokes="Y",0.5,1),0)+IF(O$7+18&lt;=$B25, IF(HalfStrokes="Y",0.5,1),0)+IF(O$7+36&lt;=$B25, IF(HalfStrokes="Y",0.5,1),0)),"")</f>
        <v/>
      </c>
      <c r="P25" s="11" t="str">
        <f>IF('Score Entry Sheet'!P25&gt;0, 'Score Entry Sheet'!P25-(IF(P$7&lt;=$B25, IF(HalfStrokes="Y",0.5,1),0)+IF(P$7+18&lt;=$B25, IF(HalfStrokes="Y",0.5,1),0)+IF(P$7+36&lt;=$B25, IF(HalfStrokes="Y",0.5,1),0)),"")</f>
        <v/>
      </c>
      <c r="Q25" s="11" t="str">
        <f>IF('Score Entry Sheet'!Q25&gt;0, 'Score Entry Sheet'!Q25-(IF(Q$7&lt;=$B25, IF(HalfStrokes="Y",0.5,1),0)+IF(Q$7+18&lt;=$B25, IF(HalfStrokes="Y",0.5,1),0)+IF(Q$7+36&lt;=$B25, IF(HalfStrokes="Y",0.5,1),0)),"")</f>
        <v/>
      </c>
      <c r="R25" s="11" t="str">
        <f>IF('Score Entry Sheet'!R25&gt;0, 'Score Entry Sheet'!R25-(IF(R$7&lt;=$B25, IF(HalfStrokes="Y",0.5,1),0)+IF(R$7+18&lt;=$B25, IF(HalfStrokes="Y",0.5,1),0)+IF(R$7+36&lt;=$B25, IF(HalfStrokes="Y",0.5,1),0)),"")</f>
        <v/>
      </c>
      <c r="S25" s="11" t="str">
        <f>IF('Score Entry Sheet'!S25&gt;0, 'Score Entry Sheet'!S25-(IF(S$7&lt;=$B25, IF(HalfStrokes="Y",0.5,1),0)+IF(S$7+18&lt;=$B25, IF(HalfStrokes="Y",0.5,1),0)+IF(S$7+36&lt;=$B25, IF(HalfStrokes="Y",0.5,1),0)),"")</f>
        <v/>
      </c>
      <c r="T25" s="11" t="str">
        <f>IF('Score Entry Sheet'!T25&gt;0, 'Score Entry Sheet'!T25-(IF(T$7&lt;=$B25, IF(HalfStrokes="Y",0.5,1),0)+IF(T$7+18&lt;=$B25, IF(HalfStrokes="Y",0.5,1),0)+IF(T$7+36&lt;=$B25, IF(HalfStrokes="Y",0.5,1),0)),"")</f>
        <v/>
      </c>
      <c r="U25" s="11" t="str">
        <f>IF('Score Entry Sheet'!U25&gt;0, 'Score Entry Sheet'!U25-(IF(U$7&lt;=$B25, IF(HalfStrokes="Y",0.5,1),0)+IF(U$7+18&lt;=$B25, IF(HalfStrokes="Y",0.5,1),0)+IF(U$7+36&lt;=$B25, IF(HalfStrokes="Y",0.5,1),0)),"")</f>
        <v/>
      </c>
      <c r="V25" s="7" t="str">
        <f t="shared" si="1"/>
        <v/>
      </c>
      <c r="W25" s="8" t="str">
        <f t="shared" si="2"/>
        <v/>
      </c>
      <c r="X25" s="9" t="str">
        <f t="shared" si="3"/>
        <v/>
      </c>
    </row>
    <row r="26" spans="1:24" s="11" customFormat="1" ht="21" customHeight="1" x14ac:dyDescent="0.25">
      <c r="A26" s="23" t="str">
        <f>'Score Entry Sheet'!A26</f>
        <v>Player 19</v>
      </c>
      <c r="B26" s="7">
        <f>'Score Entry Sheet'!B26</f>
        <v>0</v>
      </c>
      <c r="C26" s="11" t="str">
        <f>IF('Score Entry Sheet'!C26&gt;0, 'Score Entry Sheet'!C26-(IF(C$7&lt;=$B26, IF(HalfStrokes="Y",0.5,1),0)+IF(C$7+18&lt;=$B26, IF(HalfStrokes="Y",0.5,1),0)+IF(C$7+36&lt;=$B26, IF(HalfStrokes="Y",0.5,1),0)),"")</f>
        <v/>
      </c>
      <c r="D26" s="11" t="str">
        <f>IF('Score Entry Sheet'!D26&gt;0, 'Score Entry Sheet'!D26-(IF(D$7&lt;=$B26, IF(HalfStrokes="Y",0.5,1),0)+IF(D$7+18&lt;=$B26, IF(HalfStrokes="Y",0.5,1),0)+IF(D$7+36&lt;=$B26, IF(HalfStrokes="Y",0.5,1),0)),"")</f>
        <v/>
      </c>
      <c r="E26" s="11" t="str">
        <f>IF('Score Entry Sheet'!E26&gt;0, 'Score Entry Sheet'!E26-(IF(E$7&lt;=$B26, IF(HalfStrokes="Y",0.5,1),0)+IF(E$7+18&lt;=$B26, IF(HalfStrokes="Y",0.5,1),0)+IF(E$7+36&lt;=$B26, IF(HalfStrokes="Y",0.5,1),0)),"")</f>
        <v/>
      </c>
      <c r="F26" s="11" t="str">
        <f>IF('Score Entry Sheet'!F26&gt;0, 'Score Entry Sheet'!F26-(IF(F$7&lt;=$B26, IF(HalfStrokes="Y",0.5,1),0)+IF(F$7+18&lt;=$B26, IF(HalfStrokes="Y",0.5,1),0)+IF(F$7+36&lt;=$B26, IF(HalfStrokes="Y",0.5,1),0)),"")</f>
        <v/>
      </c>
      <c r="G26" s="11" t="str">
        <f>IF('Score Entry Sheet'!G26&gt;0, 'Score Entry Sheet'!G26-(IF(G$7&lt;=$B26, IF(HalfStrokes="Y",0.5,1),0)+IF(G$7+18&lt;=$B26, IF(HalfStrokes="Y",0.5,1),0)+IF(G$7+36&lt;=$B26, IF(HalfStrokes="Y",0.5,1),0)),"")</f>
        <v/>
      </c>
      <c r="H26" s="11" t="str">
        <f>IF('Score Entry Sheet'!H26&gt;0, 'Score Entry Sheet'!H26-(IF(H$7&lt;=$B26, IF(HalfStrokes="Y",0.5,1),0)+IF(H$7+18&lt;=$B26, IF(HalfStrokes="Y",0.5,1),0)+IF(H$7+36&lt;=$B26, IF(HalfStrokes="Y",0.5,1),0)),"")</f>
        <v/>
      </c>
      <c r="I26" s="11" t="str">
        <f>IF('Score Entry Sheet'!I26&gt;0, 'Score Entry Sheet'!I26-(IF(I$7&lt;=$B26, IF(HalfStrokes="Y",0.5,1),0)+IF(I$7+18&lt;=$B26, IF(HalfStrokes="Y",0.5,1),0)+IF(I$7+36&lt;=$B26, IF(HalfStrokes="Y",0.5,1),0)),"")</f>
        <v/>
      </c>
      <c r="J26" s="11" t="str">
        <f>IF('Score Entry Sheet'!J26&gt;0, 'Score Entry Sheet'!J26-(IF(J$7&lt;=$B26, IF(HalfStrokes="Y",0.5,1),0)+IF(J$7+18&lt;=$B26, IF(HalfStrokes="Y",0.5,1),0)+IF(J$7+36&lt;=$B26, IF(HalfStrokes="Y",0.5,1),0)),"")</f>
        <v/>
      </c>
      <c r="K26" s="11" t="str">
        <f>IF('Score Entry Sheet'!K26&gt;0, 'Score Entry Sheet'!K26-(IF(K$7&lt;=$B26, IF(HalfStrokes="Y",0.5,1),0)+IF(K$7+18&lt;=$B26, IF(HalfStrokes="Y",0.5,1),0)+IF(K$7+36&lt;=$B26, IF(HalfStrokes="Y",0.5,1),0)),"")</f>
        <v/>
      </c>
      <c r="L26" s="7" t="str">
        <f t="shared" ref="L26:L66" si="4">IF(SUM(C26:K26)&gt;0, SUM(C26:K26), "")</f>
        <v/>
      </c>
      <c r="M26" s="11" t="str">
        <f>IF('Score Entry Sheet'!M26&gt;0, 'Score Entry Sheet'!M26-(IF(M$7&lt;=$B26, IF(HalfStrokes="Y",0.5,1),0)+IF(M$7+18&lt;=$B26, IF(HalfStrokes="Y",0.5,1),0)+IF(M$7+36&lt;=$B26, IF(HalfStrokes="Y",0.5,1),0)),"")</f>
        <v/>
      </c>
      <c r="N26" s="11" t="str">
        <f>IF('Score Entry Sheet'!N26&gt;0, 'Score Entry Sheet'!N26-(IF(N$7&lt;=$B26, IF(HalfStrokes="Y",0.5,1),0)+IF(N$7+18&lt;=$B26, IF(HalfStrokes="Y",0.5,1),0)+IF(N$7+36&lt;=$B26, IF(HalfStrokes="Y",0.5,1),0)),"")</f>
        <v/>
      </c>
      <c r="O26" s="11" t="str">
        <f>IF('Score Entry Sheet'!O26&gt;0, 'Score Entry Sheet'!O26-(IF(O$7&lt;=$B26, IF(HalfStrokes="Y",0.5,1),0)+IF(O$7+18&lt;=$B26, IF(HalfStrokes="Y",0.5,1),0)+IF(O$7+36&lt;=$B26, IF(HalfStrokes="Y",0.5,1),0)),"")</f>
        <v/>
      </c>
      <c r="P26" s="11" t="str">
        <f>IF('Score Entry Sheet'!P26&gt;0, 'Score Entry Sheet'!P26-(IF(P$7&lt;=$B26, IF(HalfStrokes="Y",0.5,1),0)+IF(P$7+18&lt;=$B26, IF(HalfStrokes="Y",0.5,1),0)+IF(P$7+36&lt;=$B26, IF(HalfStrokes="Y",0.5,1),0)),"")</f>
        <v/>
      </c>
      <c r="Q26" s="11" t="str">
        <f>IF('Score Entry Sheet'!Q26&gt;0, 'Score Entry Sheet'!Q26-(IF(Q$7&lt;=$B26, IF(HalfStrokes="Y",0.5,1),0)+IF(Q$7+18&lt;=$B26, IF(HalfStrokes="Y",0.5,1),0)+IF(Q$7+36&lt;=$B26, IF(HalfStrokes="Y",0.5,1),0)),"")</f>
        <v/>
      </c>
      <c r="R26" s="11" t="str">
        <f>IF('Score Entry Sheet'!R26&gt;0, 'Score Entry Sheet'!R26-(IF(R$7&lt;=$B26, IF(HalfStrokes="Y",0.5,1),0)+IF(R$7+18&lt;=$B26, IF(HalfStrokes="Y",0.5,1),0)+IF(R$7+36&lt;=$B26, IF(HalfStrokes="Y",0.5,1),0)),"")</f>
        <v/>
      </c>
      <c r="S26" s="11" t="str">
        <f>IF('Score Entry Sheet'!S26&gt;0, 'Score Entry Sheet'!S26-(IF(S$7&lt;=$B26, IF(HalfStrokes="Y",0.5,1),0)+IF(S$7+18&lt;=$B26, IF(HalfStrokes="Y",0.5,1),0)+IF(S$7+36&lt;=$B26, IF(HalfStrokes="Y",0.5,1),0)),"")</f>
        <v/>
      </c>
      <c r="T26" s="11" t="str">
        <f>IF('Score Entry Sheet'!T26&gt;0, 'Score Entry Sheet'!T26-(IF(T$7&lt;=$B26, IF(HalfStrokes="Y",0.5,1),0)+IF(T$7+18&lt;=$B26, IF(HalfStrokes="Y",0.5,1),0)+IF(T$7+36&lt;=$B26, IF(HalfStrokes="Y",0.5,1),0)),"")</f>
        <v/>
      </c>
      <c r="U26" s="11" t="str">
        <f>IF('Score Entry Sheet'!U26&gt;0, 'Score Entry Sheet'!U26-(IF(U$7&lt;=$B26, IF(HalfStrokes="Y",0.5,1),0)+IF(U$7+18&lt;=$B26, IF(HalfStrokes="Y",0.5,1),0)+IF(U$7+36&lt;=$B26, IF(HalfStrokes="Y",0.5,1),0)),"")</f>
        <v/>
      </c>
      <c r="V26" s="7" t="str">
        <f t="shared" ref="V26:V66" si="5">IF(SUM(M26:U26)&gt;0, SUM(M26:U26), "")</f>
        <v/>
      </c>
      <c r="W26" s="8" t="str">
        <f t="shared" ref="W26:W66" si="6">IF(ISNUMBER(L26), L26+V26, "")</f>
        <v/>
      </c>
      <c r="X26" s="9" t="str">
        <f t="shared" ref="X26:X66" si="7">IF(ISNUMBER(W26), W26-B26,"")</f>
        <v/>
      </c>
    </row>
    <row r="27" spans="1:24" s="11" customFormat="1" ht="21" customHeight="1" x14ac:dyDescent="0.25">
      <c r="A27" s="23" t="str">
        <f>'Score Entry Sheet'!A27</f>
        <v>Player 20</v>
      </c>
      <c r="B27" s="7">
        <f>'Score Entry Sheet'!B27</f>
        <v>0</v>
      </c>
      <c r="C27" s="11" t="str">
        <f>IF('Score Entry Sheet'!C27&gt;0, 'Score Entry Sheet'!C27-(IF(C$7&lt;=$B27, IF(HalfStrokes="Y",0.5,1),0)+IF(C$7+18&lt;=$B27, IF(HalfStrokes="Y",0.5,1),0)+IF(C$7+36&lt;=$B27, IF(HalfStrokes="Y",0.5,1),0)),"")</f>
        <v/>
      </c>
      <c r="D27" s="11" t="str">
        <f>IF('Score Entry Sheet'!D27&gt;0, 'Score Entry Sheet'!D27-(IF(D$7&lt;=$B27, IF(HalfStrokes="Y",0.5,1),0)+IF(D$7+18&lt;=$B27, IF(HalfStrokes="Y",0.5,1),0)+IF(D$7+36&lt;=$B27, IF(HalfStrokes="Y",0.5,1),0)),"")</f>
        <v/>
      </c>
      <c r="E27" s="11" t="str">
        <f>IF('Score Entry Sheet'!E27&gt;0, 'Score Entry Sheet'!E27-(IF(E$7&lt;=$B27, IF(HalfStrokes="Y",0.5,1),0)+IF(E$7+18&lt;=$B27, IF(HalfStrokes="Y",0.5,1),0)+IF(E$7+36&lt;=$B27, IF(HalfStrokes="Y",0.5,1),0)),"")</f>
        <v/>
      </c>
      <c r="F27" s="11" t="str">
        <f>IF('Score Entry Sheet'!F27&gt;0, 'Score Entry Sheet'!F27-(IF(F$7&lt;=$B27, IF(HalfStrokes="Y",0.5,1),0)+IF(F$7+18&lt;=$B27, IF(HalfStrokes="Y",0.5,1),0)+IF(F$7+36&lt;=$B27, IF(HalfStrokes="Y",0.5,1),0)),"")</f>
        <v/>
      </c>
      <c r="G27" s="11" t="str">
        <f>IF('Score Entry Sheet'!G27&gt;0, 'Score Entry Sheet'!G27-(IF(G$7&lt;=$B27, IF(HalfStrokes="Y",0.5,1),0)+IF(G$7+18&lt;=$B27, IF(HalfStrokes="Y",0.5,1),0)+IF(G$7+36&lt;=$B27, IF(HalfStrokes="Y",0.5,1),0)),"")</f>
        <v/>
      </c>
      <c r="H27" s="11" t="str">
        <f>IF('Score Entry Sheet'!H27&gt;0, 'Score Entry Sheet'!H27-(IF(H$7&lt;=$B27, IF(HalfStrokes="Y",0.5,1),0)+IF(H$7+18&lt;=$B27, IF(HalfStrokes="Y",0.5,1),0)+IF(H$7+36&lt;=$B27, IF(HalfStrokes="Y",0.5,1),0)),"")</f>
        <v/>
      </c>
      <c r="I27" s="11" t="str">
        <f>IF('Score Entry Sheet'!I27&gt;0, 'Score Entry Sheet'!I27-(IF(I$7&lt;=$B27, IF(HalfStrokes="Y",0.5,1),0)+IF(I$7+18&lt;=$B27, IF(HalfStrokes="Y",0.5,1),0)+IF(I$7+36&lt;=$B27, IF(HalfStrokes="Y",0.5,1),0)),"")</f>
        <v/>
      </c>
      <c r="J27" s="11" t="str">
        <f>IF('Score Entry Sheet'!J27&gt;0, 'Score Entry Sheet'!J27-(IF(J$7&lt;=$B27, IF(HalfStrokes="Y",0.5,1),0)+IF(J$7+18&lt;=$B27, IF(HalfStrokes="Y",0.5,1),0)+IF(J$7+36&lt;=$B27, IF(HalfStrokes="Y",0.5,1),0)),"")</f>
        <v/>
      </c>
      <c r="K27" s="11" t="str">
        <f>IF('Score Entry Sheet'!K27&gt;0, 'Score Entry Sheet'!K27-(IF(K$7&lt;=$B27, IF(HalfStrokes="Y",0.5,1),0)+IF(K$7+18&lt;=$B27, IF(HalfStrokes="Y",0.5,1),0)+IF(K$7+36&lt;=$B27, IF(HalfStrokes="Y",0.5,1),0)),"")</f>
        <v/>
      </c>
      <c r="L27" s="7" t="str">
        <f t="shared" si="4"/>
        <v/>
      </c>
      <c r="M27" s="11" t="str">
        <f>IF('Score Entry Sheet'!M27&gt;0, 'Score Entry Sheet'!M27-(IF(M$7&lt;=$B27, IF(HalfStrokes="Y",0.5,1),0)+IF(M$7+18&lt;=$B27, IF(HalfStrokes="Y",0.5,1),0)+IF(M$7+36&lt;=$B27, IF(HalfStrokes="Y",0.5,1),0)),"")</f>
        <v/>
      </c>
      <c r="N27" s="11" t="str">
        <f>IF('Score Entry Sheet'!N27&gt;0, 'Score Entry Sheet'!N27-(IF(N$7&lt;=$B27, IF(HalfStrokes="Y",0.5,1),0)+IF(N$7+18&lt;=$B27, IF(HalfStrokes="Y",0.5,1),0)+IF(N$7+36&lt;=$B27, IF(HalfStrokes="Y",0.5,1),0)),"")</f>
        <v/>
      </c>
      <c r="O27" s="11" t="str">
        <f>IF('Score Entry Sheet'!O27&gt;0, 'Score Entry Sheet'!O27-(IF(O$7&lt;=$B27, IF(HalfStrokes="Y",0.5,1),0)+IF(O$7+18&lt;=$B27, IF(HalfStrokes="Y",0.5,1),0)+IF(O$7+36&lt;=$B27, IF(HalfStrokes="Y",0.5,1),0)),"")</f>
        <v/>
      </c>
      <c r="P27" s="11" t="str">
        <f>IF('Score Entry Sheet'!P27&gt;0, 'Score Entry Sheet'!P27-(IF(P$7&lt;=$B27, IF(HalfStrokes="Y",0.5,1),0)+IF(P$7+18&lt;=$B27, IF(HalfStrokes="Y",0.5,1),0)+IF(P$7+36&lt;=$B27, IF(HalfStrokes="Y",0.5,1),0)),"")</f>
        <v/>
      </c>
      <c r="Q27" s="11" t="str">
        <f>IF('Score Entry Sheet'!Q27&gt;0, 'Score Entry Sheet'!Q27-(IF(Q$7&lt;=$B27, IF(HalfStrokes="Y",0.5,1),0)+IF(Q$7+18&lt;=$B27, IF(HalfStrokes="Y",0.5,1),0)+IF(Q$7+36&lt;=$B27, IF(HalfStrokes="Y",0.5,1),0)),"")</f>
        <v/>
      </c>
      <c r="R27" s="11" t="str">
        <f>IF('Score Entry Sheet'!R27&gt;0, 'Score Entry Sheet'!R27-(IF(R$7&lt;=$B27, IF(HalfStrokes="Y",0.5,1),0)+IF(R$7+18&lt;=$B27, IF(HalfStrokes="Y",0.5,1),0)+IF(R$7+36&lt;=$B27, IF(HalfStrokes="Y",0.5,1),0)),"")</f>
        <v/>
      </c>
      <c r="S27" s="11" t="str">
        <f>IF('Score Entry Sheet'!S27&gt;0, 'Score Entry Sheet'!S27-(IF(S$7&lt;=$B27, IF(HalfStrokes="Y",0.5,1),0)+IF(S$7+18&lt;=$B27, IF(HalfStrokes="Y",0.5,1),0)+IF(S$7+36&lt;=$B27, IF(HalfStrokes="Y",0.5,1),0)),"")</f>
        <v/>
      </c>
      <c r="T27" s="11" t="str">
        <f>IF('Score Entry Sheet'!T27&gt;0, 'Score Entry Sheet'!T27-(IF(T$7&lt;=$B27, IF(HalfStrokes="Y",0.5,1),0)+IF(T$7+18&lt;=$B27, IF(HalfStrokes="Y",0.5,1),0)+IF(T$7+36&lt;=$B27, IF(HalfStrokes="Y",0.5,1),0)),"")</f>
        <v/>
      </c>
      <c r="U27" s="11" t="str">
        <f>IF('Score Entry Sheet'!U27&gt;0, 'Score Entry Sheet'!U27-(IF(U$7&lt;=$B27, IF(HalfStrokes="Y",0.5,1),0)+IF(U$7+18&lt;=$B27, IF(HalfStrokes="Y",0.5,1),0)+IF(U$7+36&lt;=$B27, IF(HalfStrokes="Y",0.5,1),0)),"")</f>
        <v/>
      </c>
      <c r="V27" s="7" t="str">
        <f t="shared" si="5"/>
        <v/>
      </c>
      <c r="W27" s="8" t="str">
        <f t="shared" si="6"/>
        <v/>
      </c>
      <c r="X27" s="9" t="str">
        <f t="shared" si="7"/>
        <v/>
      </c>
    </row>
    <row r="28" spans="1:24" s="11" customFormat="1" ht="21" customHeight="1" x14ac:dyDescent="0.25">
      <c r="A28" s="23" t="str">
        <f>'Score Entry Sheet'!A28</f>
        <v>Player 21</v>
      </c>
      <c r="B28" s="7">
        <f>'Score Entry Sheet'!B28</f>
        <v>0</v>
      </c>
      <c r="C28" s="11" t="str">
        <f>IF('Score Entry Sheet'!C28&gt;0, 'Score Entry Sheet'!C28-(IF(C$7&lt;=$B28, IF(HalfStrokes="Y",0.5,1),0)+IF(C$7+18&lt;=$B28, IF(HalfStrokes="Y",0.5,1),0)+IF(C$7+36&lt;=$B28, IF(HalfStrokes="Y",0.5,1),0)),"")</f>
        <v/>
      </c>
      <c r="D28" s="11" t="str">
        <f>IF('Score Entry Sheet'!D28&gt;0, 'Score Entry Sheet'!D28-(IF(D$7&lt;=$B28, IF(HalfStrokes="Y",0.5,1),0)+IF(D$7+18&lt;=$B28, IF(HalfStrokes="Y",0.5,1),0)+IF(D$7+36&lt;=$B28, IF(HalfStrokes="Y",0.5,1),0)),"")</f>
        <v/>
      </c>
      <c r="E28" s="11" t="str">
        <f>IF('Score Entry Sheet'!E28&gt;0, 'Score Entry Sheet'!E28-(IF(E$7&lt;=$B28, IF(HalfStrokes="Y",0.5,1),0)+IF(E$7+18&lt;=$B28, IF(HalfStrokes="Y",0.5,1),0)+IF(E$7+36&lt;=$B28, IF(HalfStrokes="Y",0.5,1),0)),"")</f>
        <v/>
      </c>
      <c r="F28" s="11" t="str">
        <f>IF('Score Entry Sheet'!F28&gt;0, 'Score Entry Sheet'!F28-(IF(F$7&lt;=$B28, IF(HalfStrokes="Y",0.5,1),0)+IF(F$7+18&lt;=$B28, IF(HalfStrokes="Y",0.5,1),0)+IF(F$7+36&lt;=$B28, IF(HalfStrokes="Y",0.5,1),0)),"")</f>
        <v/>
      </c>
      <c r="G28" s="11" t="str">
        <f>IF('Score Entry Sheet'!G28&gt;0, 'Score Entry Sheet'!G28-(IF(G$7&lt;=$B28, IF(HalfStrokes="Y",0.5,1),0)+IF(G$7+18&lt;=$B28, IF(HalfStrokes="Y",0.5,1),0)+IF(G$7+36&lt;=$B28, IF(HalfStrokes="Y",0.5,1),0)),"")</f>
        <v/>
      </c>
      <c r="H28" s="11" t="str">
        <f>IF('Score Entry Sheet'!H28&gt;0, 'Score Entry Sheet'!H28-(IF(H$7&lt;=$B28, IF(HalfStrokes="Y",0.5,1),0)+IF(H$7+18&lt;=$B28, IF(HalfStrokes="Y",0.5,1),0)+IF(H$7+36&lt;=$B28, IF(HalfStrokes="Y",0.5,1),0)),"")</f>
        <v/>
      </c>
      <c r="I28" s="11" t="str">
        <f>IF('Score Entry Sheet'!I28&gt;0, 'Score Entry Sheet'!I28-(IF(I$7&lt;=$B28, IF(HalfStrokes="Y",0.5,1),0)+IF(I$7+18&lt;=$B28, IF(HalfStrokes="Y",0.5,1),0)+IF(I$7+36&lt;=$B28, IF(HalfStrokes="Y",0.5,1),0)),"")</f>
        <v/>
      </c>
      <c r="J28" s="11" t="str">
        <f>IF('Score Entry Sheet'!J28&gt;0, 'Score Entry Sheet'!J28-(IF(J$7&lt;=$B28, IF(HalfStrokes="Y",0.5,1),0)+IF(J$7+18&lt;=$B28, IF(HalfStrokes="Y",0.5,1),0)+IF(J$7+36&lt;=$B28, IF(HalfStrokes="Y",0.5,1),0)),"")</f>
        <v/>
      </c>
      <c r="K28" s="11" t="str">
        <f>IF('Score Entry Sheet'!K28&gt;0, 'Score Entry Sheet'!K28-(IF(K$7&lt;=$B28, IF(HalfStrokes="Y",0.5,1),0)+IF(K$7+18&lt;=$B28, IF(HalfStrokes="Y",0.5,1),0)+IF(K$7+36&lt;=$B28, IF(HalfStrokes="Y",0.5,1),0)),"")</f>
        <v/>
      </c>
      <c r="L28" s="7" t="str">
        <f t="shared" si="4"/>
        <v/>
      </c>
      <c r="M28" s="11" t="str">
        <f>IF('Score Entry Sheet'!M28&gt;0, 'Score Entry Sheet'!M28-(IF(M$7&lt;=$B28, IF(HalfStrokes="Y",0.5,1),0)+IF(M$7+18&lt;=$B28, IF(HalfStrokes="Y",0.5,1),0)+IF(M$7+36&lt;=$B28, IF(HalfStrokes="Y",0.5,1),0)),"")</f>
        <v/>
      </c>
      <c r="N28" s="11" t="str">
        <f>IF('Score Entry Sheet'!N28&gt;0, 'Score Entry Sheet'!N28-(IF(N$7&lt;=$B28, IF(HalfStrokes="Y",0.5,1),0)+IF(N$7+18&lt;=$B28, IF(HalfStrokes="Y",0.5,1),0)+IF(N$7+36&lt;=$B28, IF(HalfStrokes="Y",0.5,1),0)),"")</f>
        <v/>
      </c>
      <c r="O28" s="11" t="str">
        <f>IF('Score Entry Sheet'!O28&gt;0, 'Score Entry Sheet'!O28-(IF(O$7&lt;=$B28, IF(HalfStrokes="Y",0.5,1),0)+IF(O$7+18&lt;=$B28, IF(HalfStrokes="Y",0.5,1),0)+IF(O$7+36&lt;=$B28, IF(HalfStrokes="Y",0.5,1),0)),"")</f>
        <v/>
      </c>
      <c r="P28" s="11" t="str">
        <f>IF('Score Entry Sheet'!P28&gt;0, 'Score Entry Sheet'!P28-(IF(P$7&lt;=$B28, IF(HalfStrokes="Y",0.5,1),0)+IF(P$7+18&lt;=$B28, IF(HalfStrokes="Y",0.5,1),0)+IF(P$7+36&lt;=$B28, IF(HalfStrokes="Y",0.5,1),0)),"")</f>
        <v/>
      </c>
      <c r="Q28" s="11" t="str">
        <f>IF('Score Entry Sheet'!Q28&gt;0, 'Score Entry Sheet'!Q28-(IF(Q$7&lt;=$B28, IF(HalfStrokes="Y",0.5,1),0)+IF(Q$7+18&lt;=$B28, IF(HalfStrokes="Y",0.5,1),0)+IF(Q$7+36&lt;=$B28, IF(HalfStrokes="Y",0.5,1),0)),"")</f>
        <v/>
      </c>
      <c r="R28" s="11" t="str">
        <f>IF('Score Entry Sheet'!R28&gt;0, 'Score Entry Sheet'!R28-(IF(R$7&lt;=$B28, IF(HalfStrokes="Y",0.5,1),0)+IF(R$7+18&lt;=$B28, IF(HalfStrokes="Y",0.5,1),0)+IF(R$7+36&lt;=$B28, IF(HalfStrokes="Y",0.5,1),0)),"")</f>
        <v/>
      </c>
      <c r="S28" s="11" t="str">
        <f>IF('Score Entry Sheet'!S28&gt;0, 'Score Entry Sheet'!S28-(IF(S$7&lt;=$B28, IF(HalfStrokes="Y",0.5,1),0)+IF(S$7+18&lt;=$B28, IF(HalfStrokes="Y",0.5,1),0)+IF(S$7+36&lt;=$B28, IF(HalfStrokes="Y",0.5,1),0)),"")</f>
        <v/>
      </c>
      <c r="T28" s="11" t="str">
        <f>IF('Score Entry Sheet'!T28&gt;0, 'Score Entry Sheet'!T28-(IF(T$7&lt;=$B28, IF(HalfStrokes="Y",0.5,1),0)+IF(T$7+18&lt;=$B28, IF(HalfStrokes="Y",0.5,1),0)+IF(T$7+36&lt;=$B28, IF(HalfStrokes="Y",0.5,1),0)),"")</f>
        <v/>
      </c>
      <c r="U28" s="11" t="str">
        <f>IF('Score Entry Sheet'!U28&gt;0, 'Score Entry Sheet'!U28-(IF(U$7&lt;=$B28, IF(HalfStrokes="Y",0.5,1),0)+IF(U$7+18&lt;=$B28, IF(HalfStrokes="Y",0.5,1),0)+IF(U$7+36&lt;=$B28, IF(HalfStrokes="Y",0.5,1),0)),"")</f>
        <v/>
      </c>
      <c r="V28" s="7" t="str">
        <f t="shared" si="5"/>
        <v/>
      </c>
      <c r="W28" s="8" t="str">
        <f t="shared" si="6"/>
        <v/>
      </c>
      <c r="X28" s="9" t="str">
        <f t="shared" si="7"/>
        <v/>
      </c>
    </row>
    <row r="29" spans="1:24" s="11" customFormat="1" ht="21" customHeight="1" x14ac:dyDescent="0.25">
      <c r="A29" s="23" t="str">
        <f>'Score Entry Sheet'!A29</f>
        <v>Player 22</v>
      </c>
      <c r="B29" s="7">
        <f>'Score Entry Sheet'!B29</f>
        <v>0</v>
      </c>
      <c r="C29" s="11" t="str">
        <f>IF('Score Entry Sheet'!C29&gt;0, 'Score Entry Sheet'!C29-(IF(C$7&lt;=$B29, IF(HalfStrokes="Y",0.5,1),0)+IF(C$7+18&lt;=$B29, IF(HalfStrokes="Y",0.5,1),0)+IF(C$7+36&lt;=$B29, IF(HalfStrokes="Y",0.5,1),0)),"")</f>
        <v/>
      </c>
      <c r="D29" s="11" t="str">
        <f>IF('Score Entry Sheet'!D29&gt;0, 'Score Entry Sheet'!D29-(IF(D$7&lt;=$B29, IF(HalfStrokes="Y",0.5,1),0)+IF(D$7+18&lt;=$B29, IF(HalfStrokes="Y",0.5,1),0)+IF(D$7+36&lt;=$B29, IF(HalfStrokes="Y",0.5,1),0)),"")</f>
        <v/>
      </c>
      <c r="E29" s="11" t="str">
        <f>IF('Score Entry Sheet'!E29&gt;0, 'Score Entry Sheet'!E29-(IF(E$7&lt;=$B29, IF(HalfStrokes="Y",0.5,1),0)+IF(E$7+18&lt;=$B29, IF(HalfStrokes="Y",0.5,1),0)+IF(E$7+36&lt;=$B29, IF(HalfStrokes="Y",0.5,1),0)),"")</f>
        <v/>
      </c>
      <c r="F29" s="11" t="str">
        <f>IF('Score Entry Sheet'!F29&gt;0, 'Score Entry Sheet'!F29-(IF(F$7&lt;=$B29, IF(HalfStrokes="Y",0.5,1),0)+IF(F$7+18&lt;=$B29, IF(HalfStrokes="Y",0.5,1),0)+IF(F$7+36&lt;=$B29, IF(HalfStrokes="Y",0.5,1),0)),"")</f>
        <v/>
      </c>
      <c r="G29" s="11" t="str">
        <f>IF('Score Entry Sheet'!G29&gt;0, 'Score Entry Sheet'!G29-(IF(G$7&lt;=$B29, IF(HalfStrokes="Y",0.5,1),0)+IF(G$7+18&lt;=$B29, IF(HalfStrokes="Y",0.5,1),0)+IF(G$7+36&lt;=$B29, IF(HalfStrokes="Y",0.5,1),0)),"")</f>
        <v/>
      </c>
      <c r="H29" s="11" t="str">
        <f>IF('Score Entry Sheet'!H29&gt;0, 'Score Entry Sheet'!H29-(IF(H$7&lt;=$B29, IF(HalfStrokes="Y",0.5,1),0)+IF(H$7+18&lt;=$B29, IF(HalfStrokes="Y",0.5,1),0)+IF(H$7+36&lt;=$B29, IF(HalfStrokes="Y",0.5,1),0)),"")</f>
        <v/>
      </c>
      <c r="I29" s="11" t="str">
        <f>IF('Score Entry Sheet'!I29&gt;0, 'Score Entry Sheet'!I29-(IF(I$7&lt;=$B29, IF(HalfStrokes="Y",0.5,1),0)+IF(I$7+18&lt;=$B29, IF(HalfStrokes="Y",0.5,1),0)+IF(I$7+36&lt;=$B29, IF(HalfStrokes="Y",0.5,1),0)),"")</f>
        <v/>
      </c>
      <c r="J29" s="11" t="str">
        <f>IF('Score Entry Sheet'!J29&gt;0, 'Score Entry Sheet'!J29-(IF(J$7&lt;=$B29, IF(HalfStrokes="Y",0.5,1),0)+IF(J$7+18&lt;=$B29, IF(HalfStrokes="Y",0.5,1),0)+IF(J$7+36&lt;=$B29, IF(HalfStrokes="Y",0.5,1),0)),"")</f>
        <v/>
      </c>
      <c r="K29" s="11" t="str">
        <f>IF('Score Entry Sheet'!K29&gt;0, 'Score Entry Sheet'!K29-(IF(K$7&lt;=$B29, IF(HalfStrokes="Y",0.5,1),0)+IF(K$7+18&lt;=$B29, IF(HalfStrokes="Y",0.5,1),0)+IF(K$7+36&lt;=$B29, IF(HalfStrokes="Y",0.5,1),0)),"")</f>
        <v/>
      </c>
      <c r="L29" s="7" t="str">
        <f t="shared" si="4"/>
        <v/>
      </c>
      <c r="M29" s="11" t="str">
        <f>IF('Score Entry Sheet'!M29&gt;0, 'Score Entry Sheet'!M29-(IF(M$7&lt;=$B29, IF(HalfStrokes="Y",0.5,1),0)+IF(M$7+18&lt;=$B29, IF(HalfStrokes="Y",0.5,1),0)+IF(M$7+36&lt;=$B29, IF(HalfStrokes="Y",0.5,1),0)),"")</f>
        <v/>
      </c>
      <c r="N29" s="11" t="str">
        <f>IF('Score Entry Sheet'!N29&gt;0, 'Score Entry Sheet'!N29-(IF(N$7&lt;=$B29, IF(HalfStrokes="Y",0.5,1),0)+IF(N$7+18&lt;=$B29, IF(HalfStrokes="Y",0.5,1),0)+IF(N$7+36&lt;=$B29, IF(HalfStrokes="Y",0.5,1),0)),"")</f>
        <v/>
      </c>
      <c r="O29" s="11" t="str">
        <f>IF('Score Entry Sheet'!O29&gt;0, 'Score Entry Sheet'!O29-(IF(O$7&lt;=$B29, IF(HalfStrokes="Y",0.5,1),0)+IF(O$7+18&lt;=$B29, IF(HalfStrokes="Y",0.5,1),0)+IF(O$7+36&lt;=$B29, IF(HalfStrokes="Y",0.5,1),0)),"")</f>
        <v/>
      </c>
      <c r="P29" s="11" t="str">
        <f>IF('Score Entry Sheet'!P29&gt;0, 'Score Entry Sheet'!P29-(IF(P$7&lt;=$B29, IF(HalfStrokes="Y",0.5,1),0)+IF(P$7+18&lt;=$B29, IF(HalfStrokes="Y",0.5,1),0)+IF(P$7+36&lt;=$B29, IF(HalfStrokes="Y",0.5,1),0)),"")</f>
        <v/>
      </c>
      <c r="Q29" s="11" t="str">
        <f>IF('Score Entry Sheet'!Q29&gt;0, 'Score Entry Sheet'!Q29-(IF(Q$7&lt;=$B29, IF(HalfStrokes="Y",0.5,1),0)+IF(Q$7+18&lt;=$B29, IF(HalfStrokes="Y",0.5,1),0)+IF(Q$7+36&lt;=$B29, IF(HalfStrokes="Y",0.5,1),0)),"")</f>
        <v/>
      </c>
      <c r="R29" s="11" t="str">
        <f>IF('Score Entry Sheet'!R29&gt;0, 'Score Entry Sheet'!R29-(IF(R$7&lt;=$B29, IF(HalfStrokes="Y",0.5,1),0)+IF(R$7+18&lt;=$B29, IF(HalfStrokes="Y",0.5,1),0)+IF(R$7+36&lt;=$B29, IF(HalfStrokes="Y",0.5,1),0)),"")</f>
        <v/>
      </c>
      <c r="S29" s="11" t="str">
        <f>IF('Score Entry Sheet'!S29&gt;0, 'Score Entry Sheet'!S29-(IF(S$7&lt;=$B29, IF(HalfStrokes="Y",0.5,1),0)+IF(S$7+18&lt;=$B29, IF(HalfStrokes="Y",0.5,1),0)+IF(S$7+36&lt;=$B29, IF(HalfStrokes="Y",0.5,1),0)),"")</f>
        <v/>
      </c>
      <c r="T29" s="11" t="str">
        <f>IF('Score Entry Sheet'!T29&gt;0, 'Score Entry Sheet'!T29-(IF(T$7&lt;=$B29, IF(HalfStrokes="Y",0.5,1),0)+IF(T$7+18&lt;=$B29, IF(HalfStrokes="Y",0.5,1),0)+IF(T$7+36&lt;=$B29, IF(HalfStrokes="Y",0.5,1),0)),"")</f>
        <v/>
      </c>
      <c r="U29" s="11" t="str">
        <f>IF('Score Entry Sheet'!U29&gt;0, 'Score Entry Sheet'!U29-(IF(U$7&lt;=$B29, IF(HalfStrokes="Y",0.5,1),0)+IF(U$7+18&lt;=$B29, IF(HalfStrokes="Y",0.5,1),0)+IF(U$7+36&lt;=$B29, IF(HalfStrokes="Y",0.5,1),0)),"")</f>
        <v/>
      </c>
      <c r="V29" s="7" t="str">
        <f t="shared" si="5"/>
        <v/>
      </c>
      <c r="W29" s="8" t="str">
        <f t="shared" si="6"/>
        <v/>
      </c>
      <c r="X29" s="9" t="str">
        <f t="shared" si="7"/>
        <v/>
      </c>
    </row>
    <row r="30" spans="1:24" s="11" customFormat="1" ht="21" customHeight="1" x14ac:dyDescent="0.25">
      <c r="A30" s="23" t="str">
        <f>'Score Entry Sheet'!A30</f>
        <v>Player 23</v>
      </c>
      <c r="B30" s="7">
        <f>'Score Entry Sheet'!B30</f>
        <v>0</v>
      </c>
      <c r="C30" s="11" t="str">
        <f>IF('Score Entry Sheet'!C30&gt;0, 'Score Entry Sheet'!C30-(IF(C$7&lt;=$B30, IF(HalfStrokes="Y",0.5,1),0)+IF(C$7+18&lt;=$B30, IF(HalfStrokes="Y",0.5,1),0)+IF(C$7+36&lt;=$B30, IF(HalfStrokes="Y",0.5,1),0)),"")</f>
        <v/>
      </c>
      <c r="D30" s="11" t="str">
        <f>IF('Score Entry Sheet'!D30&gt;0, 'Score Entry Sheet'!D30-(IF(D$7&lt;=$B30, IF(HalfStrokes="Y",0.5,1),0)+IF(D$7+18&lt;=$B30, IF(HalfStrokes="Y",0.5,1),0)+IF(D$7+36&lt;=$B30, IF(HalfStrokes="Y",0.5,1),0)),"")</f>
        <v/>
      </c>
      <c r="E30" s="11" t="str">
        <f>IF('Score Entry Sheet'!E30&gt;0, 'Score Entry Sheet'!E30-(IF(E$7&lt;=$B30, IF(HalfStrokes="Y",0.5,1),0)+IF(E$7+18&lt;=$B30, IF(HalfStrokes="Y",0.5,1),0)+IF(E$7+36&lt;=$B30, IF(HalfStrokes="Y",0.5,1),0)),"")</f>
        <v/>
      </c>
      <c r="F30" s="11" t="str">
        <f>IF('Score Entry Sheet'!F30&gt;0, 'Score Entry Sheet'!F30-(IF(F$7&lt;=$B30, IF(HalfStrokes="Y",0.5,1),0)+IF(F$7+18&lt;=$B30, IF(HalfStrokes="Y",0.5,1),0)+IF(F$7+36&lt;=$B30, IF(HalfStrokes="Y",0.5,1),0)),"")</f>
        <v/>
      </c>
      <c r="G30" s="11" t="str">
        <f>IF('Score Entry Sheet'!G30&gt;0, 'Score Entry Sheet'!G30-(IF(G$7&lt;=$B30, IF(HalfStrokes="Y",0.5,1),0)+IF(G$7+18&lt;=$B30, IF(HalfStrokes="Y",0.5,1),0)+IF(G$7+36&lt;=$B30, IF(HalfStrokes="Y",0.5,1),0)),"")</f>
        <v/>
      </c>
      <c r="H30" s="11" t="str">
        <f>IF('Score Entry Sheet'!H30&gt;0, 'Score Entry Sheet'!H30-(IF(H$7&lt;=$B30, IF(HalfStrokes="Y",0.5,1),0)+IF(H$7+18&lt;=$B30, IF(HalfStrokes="Y",0.5,1),0)+IF(H$7+36&lt;=$B30, IF(HalfStrokes="Y",0.5,1),0)),"")</f>
        <v/>
      </c>
      <c r="I30" s="11" t="str">
        <f>IF('Score Entry Sheet'!I30&gt;0, 'Score Entry Sheet'!I30-(IF(I$7&lt;=$B30, IF(HalfStrokes="Y",0.5,1),0)+IF(I$7+18&lt;=$B30, IF(HalfStrokes="Y",0.5,1),0)+IF(I$7+36&lt;=$B30, IF(HalfStrokes="Y",0.5,1),0)),"")</f>
        <v/>
      </c>
      <c r="J30" s="11" t="str">
        <f>IF('Score Entry Sheet'!J30&gt;0, 'Score Entry Sheet'!J30-(IF(J$7&lt;=$B30, IF(HalfStrokes="Y",0.5,1),0)+IF(J$7+18&lt;=$B30, IF(HalfStrokes="Y",0.5,1),0)+IF(J$7+36&lt;=$B30, IF(HalfStrokes="Y",0.5,1),0)),"")</f>
        <v/>
      </c>
      <c r="K30" s="11" t="str">
        <f>IF('Score Entry Sheet'!K30&gt;0, 'Score Entry Sheet'!K30-(IF(K$7&lt;=$B30, IF(HalfStrokes="Y",0.5,1),0)+IF(K$7+18&lt;=$B30, IF(HalfStrokes="Y",0.5,1),0)+IF(K$7+36&lt;=$B30, IF(HalfStrokes="Y",0.5,1),0)),"")</f>
        <v/>
      </c>
      <c r="L30" s="7" t="str">
        <f t="shared" si="4"/>
        <v/>
      </c>
      <c r="M30" s="11" t="str">
        <f>IF('Score Entry Sheet'!M30&gt;0, 'Score Entry Sheet'!M30-(IF(M$7&lt;=$B30, IF(HalfStrokes="Y",0.5,1),0)+IF(M$7+18&lt;=$B30, IF(HalfStrokes="Y",0.5,1),0)+IF(M$7+36&lt;=$B30, IF(HalfStrokes="Y",0.5,1),0)),"")</f>
        <v/>
      </c>
      <c r="N30" s="11" t="str">
        <f>IF('Score Entry Sheet'!N30&gt;0, 'Score Entry Sheet'!N30-(IF(N$7&lt;=$B30, IF(HalfStrokes="Y",0.5,1),0)+IF(N$7+18&lt;=$B30, IF(HalfStrokes="Y",0.5,1),0)+IF(N$7+36&lt;=$B30, IF(HalfStrokes="Y",0.5,1),0)),"")</f>
        <v/>
      </c>
      <c r="O30" s="11" t="str">
        <f>IF('Score Entry Sheet'!O30&gt;0, 'Score Entry Sheet'!O30-(IF(O$7&lt;=$B30, IF(HalfStrokes="Y",0.5,1),0)+IF(O$7+18&lt;=$B30, IF(HalfStrokes="Y",0.5,1),0)+IF(O$7+36&lt;=$B30, IF(HalfStrokes="Y",0.5,1),0)),"")</f>
        <v/>
      </c>
      <c r="P30" s="11" t="str">
        <f>IF('Score Entry Sheet'!P30&gt;0, 'Score Entry Sheet'!P30-(IF(P$7&lt;=$B30, IF(HalfStrokes="Y",0.5,1),0)+IF(P$7+18&lt;=$B30, IF(HalfStrokes="Y",0.5,1),0)+IF(P$7+36&lt;=$B30, IF(HalfStrokes="Y",0.5,1),0)),"")</f>
        <v/>
      </c>
      <c r="Q30" s="11" t="str">
        <f>IF('Score Entry Sheet'!Q30&gt;0, 'Score Entry Sheet'!Q30-(IF(Q$7&lt;=$B30, IF(HalfStrokes="Y",0.5,1),0)+IF(Q$7+18&lt;=$B30, IF(HalfStrokes="Y",0.5,1),0)+IF(Q$7+36&lt;=$B30, IF(HalfStrokes="Y",0.5,1),0)),"")</f>
        <v/>
      </c>
      <c r="R30" s="11" t="str">
        <f>IF('Score Entry Sheet'!R30&gt;0, 'Score Entry Sheet'!R30-(IF(R$7&lt;=$B30, IF(HalfStrokes="Y",0.5,1),0)+IF(R$7+18&lt;=$B30, IF(HalfStrokes="Y",0.5,1),0)+IF(R$7+36&lt;=$B30, IF(HalfStrokes="Y",0.5,1),0)),"")</f>
        <v/>
      </c>
      <c r="S30" s="11" t="str">
        <f>IF('Score Entry Sheet'!S30&gt;0, 'Score Entry Sheet'!S30-(IF(S$7&lt;=$B30, IF(HalfStrokes="Y",0.5,1),0)+IF(S$7+18&lt;=$B30, IF(HalfStrokes="Y",0.5,1),0)+IF(S$7+36&lt;=$B30, IF(HalfStrokes="Y",0.5,1),0)),"")</f>
        <v/>
      </c>
      <c r="T30" s="11" t="str">
        <f>IF('Score Entry Sheet'!T30&gt;0, 'Score Entry Sheet'!T30-(IF(T$7&lt;=$B30, IF(HalfStrokes="Y",0.5,1),0)+IF(T$7+18&lt;=$B30, IF(HalfStrokes="Y",0.5,1),0)+IF(T$7+36&lt;=$B30, IF(HalfStrokes="Y",0.5,1),0)),"")</f>
        <v/>
      </c>
      <c r="U30" s="11" t="str">
        <f>IF('Score Entry Sheet'!U30&gt;0, 'Score Entry Sheet'!U30-(IF(U$7&lt;=$B30, IF(HalfStrokes="Y",0.5,1),0)+IF(U$7+18&lt;=$B30, IF(HalfStrokes="Y",0.5,1),0)+IF(U$7+36&lt;=$B30, IF(HalfStrokes="Y",0.5,1),0)),"")</f>
        <v/>
      </c>
      <c r="V30" s="7" t="str">
        <f t="shared" si="5"/>
        <v/>
      </c>
      <c r="W30" s="8" t="str">
        <f t="shared" si="6"/>
        <v/>
      </c>
      <c r="X30" s="9" t="str">
        <f t="shared" si="7"/>
        <v/>
      </c>
    </row>
    <row r="31" spans="1:24" s="11" customFormat="1" ht="21" customHeight="1" x14ac:dyDescent="0.25">
      <c r="A31" s="23" t="str">
        <f>'Score Entry Sheet'!A31</f>
        <v>Player 24</v>
      </c>
      <c r="B31" s="7">
        <f>'Score Entry Sheet'!B31</f>
        <v>0</v>
      </c>
      <c r="C31" s="11" t="str">
        <f>IF('Score Entry Sheet'!C31&gt;0, 'Score Entry Sheet'!C31-(IF(C$7&lt;=$B31, IF(HalfStrokes="Y",0.5,1),0)+IF(C$7+18&lt;=$B31, IF(HalfStrokes="Y",0.5,1),0)+IF(C$7+36&lt;=$B31, IF(HalfStrokes="Y",0.5,1),0)),"")</f>
        <v/>
      </c>
      <c r="D31" s="11" t="str">
        <f>IF('Score Entry Sheet'!D31&gt;0, 'Score Entry Sheet'!D31-(IF(D$7&lt;=$B31, IF(HalfStrokes="Y",0.5,1),0)+IF(D$7+18&lt;=$B31, IF(HalfStrokes="Y",0.5,1),0)+IF(D$7+36&lt;=$B31, IF(HalfStrokes="Y",0.5,1),0)),"")</f>
        <v/>
      </c>
      <c r="E31" s="11" t="str">
        <f>IF('Score Entry Sheet'!E31&gt;0, 'Score Entry Sheet'!E31-(IF(E$7&lt;=$B31, IF(HalfStrokes="Y",0.5,1),0)+IF(E$7+18&lt;=$B31, IF(HalfStrokes="Y",0.5,1),0)+IF(E$7+36&lt;=$B31, IF(HalfStrokes="Y",0.5,1),0)),"")</f>
        <v/>
      </c>
      <c r="F31" s="11" t="str">
        <f>IF('Score Entry Sheet'!F31&gt;0, 'Score Entry Sheet'!F31-(IF(F$7&lt;=$B31, IF(HalfStrokes="Y",0.5,1),0)+IF(F$7+18&lt;=$B31, IF(HalfStrokes="Y",0.5,1),0)+IF(F$7+36&lt;=$B31, IF(HalfStrokes="Y",0.5,1),0)),"")</f>
        <v/>
      </c>
      <c r="G31" s="11" t="str">
        <f>IF('Score Entry Sheet'!G31&gt;0, 'Score Entry Sheet'!G31-(IF(G$7&lt;=$B31, IF(HalfStrokes="Y",0.5,1),0)+IF(G$7+18&lt;=$B31, IF(HalfStrokes="Y",0.5,1),0)+IF(G$7+36&lt;=$B31, IF(HalfStrokes="Y",0.5,1),0)),"")</f>
        <v/>
      </c>
      <c r="H31" s="11" t="str">
        <f>IF('Score Entry Sheet'!H31&gt;0, 'Score Entry Sheet'!H31-(IF(H$7&lt;=$B31, IF(HalfStrokes="Y",0.5,1),0)+IF(H$7+18&lt;=$B31, IF(HalfStrokes="Y",0.5,1),0)+IF(H$7+36&lt;=$B31, IF(HalfStrokes="Y",0.5,1),0)),"")</f>
        <v/>
      </c>
      <c r="I31" s="11" t="str">
        <f>IF('Score Entry Sheet'!I31&gt;0, 'Score Entry Sheet'!I31-(IF(I$7&lt;=$B31, IF(HalfStrokes="Y",0.5,1),0)+IF(I$7+18&lt;=$B31, IF(HalfStrokes="Y",0.5,1),0)+IF(I$7+36&lt;=$B31, IF(HalfStrokes="Y",0.5,1),0)),"")</f>
        <v/>
      </c>
      <c r="J31" s="11" t="str">
        <f>IF('Score Entry Sheet'!J31&gt;0, 'Score Entry Sheet'!J31-(IF(J$7&lt;=$B31, IF(HalfStrokes="Y",0.5,1),0)+IF(J$7+18&lt;=$B31, IF(HalfStrokes="Y",0.5,1),0)+IF(J$7+36&lt;=$B31, IF(HalfStrokes="Y",0.5,1),0)),"")</f>
        <v/>
      </c>
      <c r="K31" s="11" t="str">
        <f>IF('Score Entry Sheet'!K31&gt;0, 'Score Entry Sheet'!K31-(IF(K$7&lt;=$B31, IF(HalfStrokes="Y",0.5,1),0)+IF(K$7+18&lt;=$B31, IF(HalfStrokes="Y",0.5,1),0)+IF(K$7+36&lt;=$B31, IF(HalfStrokes="Y",0.5,1),0)),"")</f>
        <v/>
      </c>
      <c r="L31" s="7" t="str">
        <f t="shared" si="4"/>
        <v/>
      </c>
      <c r="M31" s="11" t="str">
        <f>IF('Score Entry Sheet'!M31&gt;0, 'Score Entry Sheet'!M31-(IF(M$7&lt;=$B31, IF(HalfStrokes="Y",0.5,1),0)+IF(M$7+18&lt;=$B31, IF(HalfStrokes="Y",0.5,1),0)+IF(M$7+36&lt;=$B31, IF(HalfStrokes="Y",0.5,1),0)),"")</f>
        <v/>
      </c>
      <c r="N31" s="11" t="str">
        <f>IF('Score Entry Sheet'!N31&gt;0, 'Score Entry Sheet'!N31-(IF(N$7&lt;=$B31, IF(HalfStrokes="Y",0.5,1),0)+IF(N$7+18&lt;=$B31, IF(HalfStrokes="Y",0.5,1),0)+IF(N$7+36&lt;=$B31, IF(HalfStrokes="Y",0.5,1),0)),"")</f>
        <v/>
      </c>
      <c r="O31" s="11" t="str">
        <f>IF('Score Entry Sheet'!O31&gt;0, 'Score Entry Sheet'!O31-(IF(O$7&lt;=$B31, IF(HalfStrokes="Y",0.5,1),0)+IF(O$7+18&lt;=$B31, IF(HalfStrokes="Y",0.5,1),0)+IF(O$7+36&lt;=$B31, IF(HalfStrokes="Y",0.5,1),0)),"")</f>
        <v/>
      </c>
      <c r="P31" s="11" t="str">
        <f>IF('Score Entry Sheet'!P31&gt;0, 'Score Entry Sheet'!P31-(IF(P$7&lt;=$B31, IF(HalfStrokes="Y",0.5,1),0)+IF(P$7+18&lt;=$B31, IF(HalfStrokes="Y",0.5,1),0)+IF(P$7+36&lt;=$B31, IF(HalfStrokes="Y",0.5,1),0)),"")</f>
        <v/>
      </c>
      <c r="Q31" s="11" t="str">
        <f>IF('Score Entry Sheet'!Q31&gt;0, 'Score Entry Sheet'!Q31-(IF(Q$7&lt;=$B31, IF(HalfStrokes="Y",0.5,1),0)+IF(Q$7+18&lt;=$B31, IF(HalfStrokes="Y",0.5,1),0)+IF(Q$7+36&lt;=$B31, IF(HalfStrokes="Y",0.5,1),0)),"")</f>
        <v/>
      </c>
      <c r="R31" s="11" t="str">
        <f>IF('Score Entry Sheet'!R31&gt;0, 'Score Entry Sheet'!R31-(IF(R$7&lt;=$B31, IF(HalfStrokes="Y",0.5,1),0)+IF(R$7+18&lt;=$B31, IF(HalfStrokes="Y",0.5,1),0)+IF(R$7+36&lt;=$B31, IF(HalfStrokes="Y",0.5,1),0)),"")</f>
        <v/>
      </c>
      <c r="S31" s="11" t="str">
        <f>IF('Score Entry Sheet'!S31&gt;0, 'Score Entry Sheet'!S31-(IF(S$7&lt;=$B31, IF(HalfStrokes="Y",0.5,1),0)+IF(S$7+18&lt;=$B31, IF(HalfStrokes="Y",0.5,1),0)+IF(S$7+36&lt;=$B31, IF(HalfStrokes="Y",0.5,1),0)),"")</f>
        <v/>
      </c>
      <c r="T31" s="11" t="str">
        <f>IF('Score Entry Sheet'!T31&gt;0, 'Score Entry Sheet'!T31-(IF(T$7&lt;=$B31, IF(HalfStrokes="Y",0.5,1),0)+IF(T$7+18&lt;=$B31, IF(HalfStrokes="Y",0.5,1),0)+IF(T$7+36&lt;=$B31, IF(HalfStrokes="Y",0.5,1),0)),"")</f>
        <v/>
      </c>
      <c r="U31" s="11" t="str">
        <f>IF('Score Entry Sheet'!U31&gt;0, 'Score Entry Sheet'!U31-(IF(U$7&lt;=$B31, IF(HalfStrokes="Y",0.5,1),0)+IF(U$7+18&lt;=$B31, IF(HalfStrokes="Y",0.5,1),0)+IF(U$7+36&lt;=$B31, IF(HalfStrokes="Y",0.5,1),0)),"")</f>
        <v/>
      </c>
      <c r="V31" s="7" t="str">
        <f t="shared" si="5"/>
        <v/>
      </c>
      <c r="W31" s="8" t="str">
        <f t="shared" si="6"/>
        <v/>
      </c>
      <c r="X31" s="9" t="str">
        <f t="shared" si="7"/>
        <v/>
      </c>
    </row>
    <row r="32" spans="1:24" s="11" customFormat="1" ht="21" customHeight="1" x14ac:dyDescent="0.25">
      <c r="A32" s="23" t="str">
        <f>'Score Entry Sheet'!A32</f>
        <v>Player 25</v>
      </c>
      <c r="B32" s="7">
        <f>'Score Entry Sheet'!B32</f>
        <v>0</v>
      </c>
      <c r="C32" s="11" t="str">
        <f>IF('Score Entry Sheet'!C32&gt;0, 'Score Entry Sheet'!C32-(IF(C$7&lt;=$B32, IF(HalfStrokes="Y",0.5,1),0)+IF(C$7+18&lt;=$B32, IF(HalfStrokes="Y",0.5,1),0)+IF(C$7+36&lt;=$B32, IF(HalfStrokes="Y",0.5,1),0)),"")</f>
        <v/>
      </c>
      <c r="D32" s="11" t="str">
        <f>IF('Score Entry Sheet'!D32&gt;0, 'Score Entry Sheet'!D32-(IF(D$7&lt;=$B32, IF(HalfStrokes="Y",0.5,1),0)+IF(D$7+18&lt;=$B32, IF(HalfStrokes="Y",0.5,1),0)+IF(D$7+36&lt;=$B32, IF(HalfStrokes="Y",0.5,1),0)),"")</f>
        <v/>
      </c>
      <c r="E32" s="11" t="str">
        <f>IF('Score Entry Sheet'!E32&gt;0, 'Score Entry Sheet'!E32-(IF(E$7&lt;=$B32, IF(HalfStrokes="Y",0.5,1),0)+IF(E$7+18&lt;=$B32, IF(HalfStrokes="Y",0.5,1),0)+IF(E$7+36&lt;=$B32, IF(HalfStrokes="Y",0.5,1),0)),"")</f>
        <v/>
      </c>
      <c r="F32" s="11" t="str">
        <f>IF('Score Entry Sheet'!F32&gt;0, 'Score Entry Sheet'!F32-(IF(F$7&lt;=$B32, IF(HalfStrokes="Y",0.5,1),0)+IF(F$7+18&lt;=$B32, IF(HalfStrokes="Y",0.5,1),0)+IF(F$7+36&lt;=$B32, IF(HalfStrokes="Y",0.5,1),0)),"")</f>
        <v/>
      </c>
      <c r="G32" s="11" t="str">
        <f>IF('Score Entry Sheet'!G32&gt;0, 'Score Entry Sheet'!G32-(IF(G$7&lt;=$B32, IF(HalfStrokes="Y",0.5,1),0)+IF(G$7+18&lt;=$B32, IF(HalfStrokes="Y",0.5,1),0)+IF(G$7+36&lt;=$B32, IF(HalfStrokes="Y",0.5,1),0)),"")</f>
        <v/>
      </c>
      <c r="H32" s="11" t="str">
        <f>IF('Score Entry Sheet'!H32&gt;0, 'Score Entry Sheet'!H32-(IF(H$7&lt;=$B32, IF(HalfStrokes="Y",0.5,1),0)+IF(H$7+18&lt;=$B32, IF(HalfStrokes="Y",0.5,1),0)+IF(H$7+36&lt;=$B32, IF(HalfStrokes="Y",0.5,1),0)),"")</f>
        <v/>
      </c>
      <c r="I32" s="11" t="str">
        <f>IF('Score Entry Sheet'!I32&gt;0, 'Score Entry Sheet'!I32-(IF(I$7&lt;=$B32, IF(HalfStrokes="Y",0.5,1),0)+IF(I$7+18&lt;=$B32, IF(HalfStrokes="Y",0.5,1),0)+IF(I$7+36&lt;=$B32, IF(HalfStrokes="Y",0.5,1),0)),"")</f>
        <v/>
      </c>
      <c r="J32" s="11" t="str">
        <f>IF('Score Entry Sheet'!J32&gt;0, 'Score Entry Sheet'!J32-(IF(J$7&lt;=$B32, IF(HalfStrokes="Y",0.5,1),0)+IF(J$7+18&lt;=$B32, IF(HalfStrokes="Y",0.5,1),0)+IF(J$7+36&lt;=$B32, IF(HalfStrokes="Y",0.5,1),0)),"")</f>
        <v/>
      </c>
      <c r="K32" s="11" t="str">
        <f>IF('Score Entry Sheet'!K32&gt;0, 'Score Entry Sheet'!K32-(IF(K$7&lt;=$B32, IF(HalfStrokes="Y",0.5,1),0)+IF(K$7+18&lt;=$B32, IF(HalfStrokes="Y",0.5,1),0)+IF(K$7+36&lt;=$B32, IF(HalfStrokes="Y",0.5,1),0)),"")</f>
        <v/>
      </c>
      <c r="L32" s="7" t="str">
        <f t="shared" si="4"/>
        <v/>
      </c>
      <c r="M32" s="11" t="str">
        <f>IF('Score Entry Sheet'!M32&gt;0, 'Score Entry Sheet'!M32-(IF(M$7&lt;=$B32, IF(HalfStrokes="Y",0.5,1),0)+IF(M$7+18&lt;=$B32, IF(HalfStrokes="Y",0.5,1),0)+IF(M$7+36&lt;=$B32, IF(HalfStrokes="Y",0.5,1),0)),"")</f>
        <v/>
      </c>
      <c r="N32" s="11" t="str">
        <f>IF('Score Entry Sheet'!N32&gt;0, 'Score Entry Sheet'!N32-(IF(N$7&lt;=$B32, IF(HalfStrokes="Y",0.5,1),0)+IF(N$7+18&lt;=$B32, IF(HalfStrokes="Y",0.5,1),0)+IF(N$7+36&lt;=$B32, IF(HalfStrokes="Y",0.5,1),0)),"")</f>
        <v/>
      </c>
      <c r="O32" s="11" t="str">
        <f>IF('Score Entry Sheet'!O32&gt;0, 'Score Entry Sheet'!O32-(IF(O$7&lt;=$B32, IF(HalfStrokes="Y",0.5,1),0)+IF(O$7+18&lt;=$B32, IF(HalfStrokes="Y",0.5,1),0)+IF(O$7+36&lt;=$B32, IF(HalfStrokes="Y",0.5,1),0)),"")</f>
        <v/>
      </c>
      <c r="P32" s="11" t="str">
        <f>IF('Score Entry Sheet'!P32&gt;0, 'Score Entry Sheet'!P32-(IF(P$7&lt;=$B32, IF(HalfStrokes="Y",0.5,1),0)+IF(P$7+18&lt;=$B32, IF(HalfStrokes="Y",0.5,1),0)+IF(P$7+36&lt;=$B32, IF(HalfStrokes="Y",0.5,1),0)),"")</f>
        <v/>
      </c>
      <c r="Q32" s="11" t="str">
        <f>IF('Score Entry Sheet'!Q32&gt;0, 'Score Entry Sheet'!Q32-(IF(Q$7&lt;=$B32, IF(HalfStrokes="Y",0.5,1),0)+IF(Q$7+18&lt;=$B32, IF(HalfStrokes="Y",0.5,1),0)+IF(Q$7+36&lt;=$B32, IF(HalfStrokes="Y",0.5,1),0)),"")</f>
        <v/>
      </c>
      <c r="R32" s="11" t="str">
        <f>IF('Score Entry Sheet'!R32&gt;0, 'Score Entry Sheet'!R32-(IF(R$7&lt;=$B32, IF(HalfStrokes="Y",0.5,1),0)+IF(R$7+18&lt;=$B32, IF(HalfStrokes="Y",0.5,1),0)+IF(R$7+36&lt;=$B32, IF(HalfStrokes="Y",0.5,1),0)),"")</f>
        <v/>
      </c>
      <c r="S32" s="11" t="str">
        <f>IF('Score Entry Sheet'!S32&gt;0, 'Score Entry Sheet'!S32-(IF(S$7&lt;=$B32, IF(HalfStrokes="Y",0.5,1),0)+IF(S$7+18&lt;=$B32, IF(HalfStrokes="Y",0.5,1),0)+IF(S$7+36&lt;=$B32, IF(HalfStrokes="Y",0.5,1),0)),"")</f>
        <v/>
      </c>
      <c r="T32" s="11" t="str">
        <f>IF('Score Entry Sheet'!T32&gt;0, 'Score Entry Sheet'!T32-(IF(T$7&lt;=$B32, IF(HalfStrokes="Y",0.5,1),0)+IF(T$7+18&lt;=$B32, IF(HalfStrokes="Y",0.5,1),0)+IF(T$7+36&lt;=$B32, IF(HalfStrokes="Y",0.5,1),0)),"")</f>
        <v/>
      </c>
      <c r="U32" s="11" t="str">
        <f>IF('Score Entry Sheet'!U32&gt;0, 'Score Entry Sheet'!U32-(IF(U$7&lt;=$B32, IF(HalfStrokes="Y",0.5,1),0)+IF(U$7+18&lt;=$B32, IF(HalfStrokes="Y",0.5,1),0)+IF(U$7+36&lt;=$B32, IF(HalfStrokes="Y",0.5,1),0)),"")</f>
        <v/>
      </c>
      <c r="V32" s="7" t="str">
        <f t="shared" si="5"/>
        <v/>
      </c>
      <c r="W32" s="8" t="str">
        <f t="shared" si="6"/>
        <v/>
      </c>
      <c r="X32" s="9" t="str">
        <f t="shared" si="7"/>
        <v/>
      </c>
    </row>
    <row r="33" spans="1:24" s="11" customFormat="1" ht="21" customHeight="1" x14ac:dyDescent="0.25">
      <c r="A33" s="23" t="str">
        <f>'Score Entry Sheet'!A33</f>
        <v>Player 26</v>
      </c>
      <c r="B33" s="7">
        <f>'Score Entry Sheet'!B33</f>
        <v>0</v>
      </c>
      <c r="C33" s="11" t="str">
        <f>IF('Score Entry Sheet'!C33&gt;0, 'Score Entry Sheet'!C33-(IF(C$7&lt;=$B33, IF(HalfStrokes="Y",0.5,1),0)+IF(C$7+18&lt;=$B33, IF(HalfStrokes="Y",0.5,1),0)+IF(C$7+36&lt;=$B33, IF(HalfStrokes="Y",0.5,1),0)),"")</f>
        <v/>
      </c>
      <c r="D33" s="11" t="str">
        <f>IF('Score Entry Sheet'!D33&gt;0, 'Score Entry Sheet'!D33-(IF(D$7&lt;=$B33, IF(HalfStrokes="Y",0.5,1),0)+IF(D$7+18&lt;=$B33, IF(HalfStrokes="Y",0.5,1),0)+IF(D$7+36&lt;=$B33, IF(HalfStrokes="Y",0.5,1),0)),"")</f>
        <v/>
      </c>
      <c r="E33" s="11" t="str">
        <f>IF('Score Entry Sheet'!E33&gt;0, 'Score Entry Sheet'!E33-(IF(E$7&lt;=$B33, IF(HalfStrokes="Y",0.5,1),0)+IF(E$7+18&lt;=$B33, IF(HalfStrokes="Y",0.5,1),0)+IF(E$7+36&lt;=$B33, IF(HalfStrokes="Y",0.5,1),0)),"")</f>
        <v/>
      </c>
      <c r="F33" s="11" t="str">
        <f>IF('Score Entry Sheet'!F33&gt;0, 'Score Entry Sheet'!F33-(IF(F$7&lt;=$B33, IF(HalfStrokes="Y",0.5,1),0)+IF(F$7+18&lt;=$B33, IF(HalfStrokes="Y",0.5,1),0)+IF(F$7+36&lt;=$B33, IF(HalfStrokes="Y",0.5,1),0)),"")</f>
        <v/>
      </c>
      <c r="G33" s="11" t="str">
        <f>IF('Score Entry Sheet'!G33&gt;0, 'Score Entry Sheet'!G33-(IF(G$7&lt;=$B33, IF(HalfStrokes="Y",0.5,1),0)+IF(G$7+18&lt;=$B33, IF(HalfStrokes="Y",0.5,1),0)+IF(G$7+36&lt;=$B33, IF(HalfStrokes="Y",0.5,1),0)),"")</f>
        <v/>
      </c>
      <c r="H33" s="11" t="str">
        <f>IF('Score Entry Sheet'!H33&gt;0, 'Score Entry Sheet'!H33-(IF(H$7&lt;=$B33, IF(HalfStrokes="Y",0.5,1),0)+IF(H$7+18&lt;=$B33, IF(HalfStrokes="Y",0.5,1),0)+IF(H$7+36&lt;=$B33, IF(HalfStrokes="Y",0.5,1),0)),"")</f>
        <v/>
      </c>
      <c r="I33" s="11" t="str">
        <f>IF('Score Entry Sheet'!I33&gt;0, 'Score Entry Sheet'!I33-(IF(I$7&lt;=$B33, IF(HalfStrokes="Y",0.5,1),0)+IF(I$7+18&lt;=$B33, IF(HalfStrokes="Y",0.5,1),0)+IF(I$7+36&lt;=$B33, IF(HalfStrokes="Y",0.5,1),0)),"")</f>
        <v/>
      </c>
      <c r="J33" s="11" t="str">
        <f>IF('Score Entry Sheet'!J33&gt;0, 'Score Entry Sheet'!J33-(IF(J$7&lt;=$B33, IF(HalfStrokes="Y",0.5,1),0)+IF(J$7+18&lt;=$B33, IF(HalfStrokes="Y",0.5,1),0)+IF(J$7+36&lt;=$B33, IF(HalfStrokes="Y",0.5,1),0)),"")</f>
        <v/>
      </c>
      <c r="K33" s="11" t="str">
        <f>IF('Score Entry Sheet'!K33&gt;0, 'Score Entry Sheet'!K33-(IF(K$7&lt;=$B33, IF(HalfStrokes="Y",0.5,1),0)+IF(K$7+18&lt;=$B33, IF(HalfStrokes="Y",0.5,1),0)+IF(K$7+36&lt;=$B33, IF(HalfStrokes="Y",0.5,1),0)),"")</f>
        <v/>
      </c>
      <c r="L33" s="7" t="str">
        <f t="shared" si="4"/>
        <v/>
      </c>
      <c r="M33" s="11" t="str">
        <f>IF('Score Entry Sheet'!M33&gt;0, 'Score Entry Sheet'!M33-(IF(M$7&lt;=$B33, IF(HalfStrokes="Y",0.5,1),0)+IF(M$7+18&lt;=$B33, IF(HalfStrokes="Y",0.5,1),0)+IF(M$7+36&lt;=$B33, IF(HalfStrokes="Y",0.5,1),0)),"")</f>
        <v/>
      </c>
      <c r="N33" s="11" t="str">
        <f>IF('Score Entry Sheet'!N33&gt;0, 'Score Entry Sheet'!N33-(IF(N$7&lt;=$B33, IF(HalfStrokes="Y",0.5,1),0)+IF(N$7+18&lt;=$B33, IF(HalfStrokes="Y",0.5,1),0)+IF(N$7+36&lt;=$B33, IF(HalfStrokes="Y",0.5,1),0)),"")</f>
        <v/>
      </c>
      <c r="O33" s="11" t="str">
        <f>IF('Score Entry Sheet'!O33&gt;0, 'Score Entry Sheet'!O33-(IF(O$7&lt;=$B33, IF(HalfStrokes="Y",0.5,1),0)+IF(O$7+18&lt;=$B33, IF(HalfStrokes="Y",0.5,1),0)+IF(O$7+36&lt;=$B33, IF(HalfStrokes="Y",0.5,1),0)),"")</f>
        <v/>
      </c>
      <c r="P33" s="11" t="str">
        <f>IF('Score Entry Sheet'!P33&gt;0, 'Score Entry Sheet'!P33-(IF(P$7&lt;=$B33, IF(HalfStrokes="Y",0.5,1),0)+IF(P$7+18&lt;=$B33, IF(HalfStrokes="Y",0.5,1),0)+IF(P$7+36&lt;=$B33, IF(HalfStrokes="Y",0.5,1),0)),"")</f>
        <v/>
      </c>
      <c r="Q33" s="11" t="str">
        <f>IF('Score Entry Sheet'!Q33&gt;0, 'Score Entry Sheet'!Q33-(IF(Q$7&lt;=$B33, IF(HalfStrokes="Y",0.5,1),0)+IF(Q$7+18&lt;=$B33, IF(HalfStrokes="Y",0.5,1),0)+IF(Q$7+36&lt;=$B33, IF(HalfStrokes="Y",0.5,1),0)),"")</f>
        <v/>
      </c>
      <c r="R33" s="11" t="str">
        <f>IF('Score Entry Sheet'!R33&gt;0, 'Score Entry Sheet'!R33-(IF(R$7&lt;=$B33, IF(HalfStrokes="Y",0.5,1),0)+IF(R$7+18&lt;=$B33, IF(HalfStrokes="Y",0.5,1),0)+IF(R$7+36&lt;=$B33, IF(HalfStrokes="Y",0.5,1),0)),"")</f>
        <v/>
      </c>
      <c r="S33" s="11" t="str">
        <f>IF('Score Entry Sheet'!S33&gt;0, 'Score Entry Sheet'!S33-(IF(S$7&lt;=$B33, IF(HalfStrokes="Y",0.5,1),0)+IF(S$7+18&lt;=$B33, IF(HalfStrokes="Y",0.5,1),0)+IF(S$7+36&lt;=$B33, IF(HalfStrokes="Y",0.5,1),0)),"")</f>
        <v/>
      </c>
      <c r="T33" s="11" t="str">
        <f>IF('Score Entry Sheet'!T33&gt;0, 'Score Entry Sheet'!T33-(IF(T$7&lt;=$B33, IF(HalfStrokes="Y",0.5,1),0)+IF(T$7+18&lt;=$B33, IF(HalfStrokes="Y",0.5,1),0)+IF(T$7+36&lt;=$B33, IF(HalfStrokes="Y",0.5,1),0)),"")</f>
        <v/>
      </c>
      <c r="U33" s="11" t="str">
        <f>IF('Score Entry Sheet'!U33&gt;0, 'Score Entry Sheet'!U33-(IF(U$7&lt;=$B33, IF(HalfStrokes="Y",0.5,1),0)+IF(U$7+18&lt;=$B33, IF(HalfStrokes="Y",0.5,1),0)+IF(U$7+36&lt;=$B33, IF(HalfStrokes="Y",0.5,1),0)),"")</f>
        <v/>
      </c>
      <c r="V33" s="7" t="str">
        <f t="shared" si="5"/>
        <v/>
      </c>
      <c r="W33" s="8" t="str">
        <f t="shared" si="6"/>
        <v/>
      </c>
      <c r="X33" s="9" t="str">
        <f t="shared" si="7"/>
        <v/>
      </c>
    </row>
    <row r="34" spans="1:24" s="11" customFormat="1" ht="21" customHeight="1" x14ac:dyDescent="0.25">
      <c r="A34" s="23" t="str">
        <f>'Score Entry Sheet'!A34</f>
        <v>Player 27</v>
      </c>
      <c r="B34" s="7">
        <f>'Score Entry Sheet'!B34</f>
        <v>0</v>
      </c>
      <c r="C34" s="11" t="str">
        <f>IF('Score Entry Sheet'!C34&gt;0, 'Score Entry Sheet'!C34-(IF(C$7&lt;=$B34, IF(HalfStrokes="Y",0.5,1),0)+IF(C$7+18&lt;=$B34, IF(HalfStrokes="Y",0.5,1),0)+IF(C$7+36&lt;=$B34, IF(HalfStrokes="Y",0.5,1),0)),"")</f>
        <v/>
      </c>
      <c r="D34" s="11" t="str">
        <f>IF('Score Entry Sheet'!D34&gt;0, 'Score Entry Sheet'!D34-(IF(D$7&lt;=$B34, IF(HalfStrokes="Y",0.5,1),0)+IF(D$7+18&lt;=$B34, IF(HalfStrokes="Y",0.5,1),0)+IF(D$7+36&lt;=$B34, IF(HalfStrokes="Y",0.5,1),0)),"")</f>
        <v/>
      </c>
      <c r="E34" s="11" t="str">
        <f>IF('Score Entry Sheet'!E34&gt;0, 'Score Entry Sheet'!E34-(IF(E$7&lt;=$B34, IF(HalfStrokes="Y",0.5,1),0)+IF(E$7+18&lt;=$B34, IF(HalfStrokes="Y",0.5,1),0)+IF(E$7+36&lt;=$B34, IF(HalfStrokes="Y",0.5,1),0)),"")</f>
        <v/>
      </c>
      <c r="F34" s="11" t="str">
        <f>IF('Score Entry Sheet'!F34&gt;0, 'Score Entry Sheet'!F34-(IF(F$7&lt;=$B34, IF(HalfStrokes="Y",0.5,1),0)+IF(F$7+18&lt;=$B34, IF(HalfStrokes="Y",0.5,1),0)+IF(F$7+36&lt;=$B34, IF(HalfStrokes="Y",0.5,1),0)),"")</f>
        <v/>
      </c>
      <c r="G34" s="11" t="str">
        <f>IF('Score Entry Sheet'!G34&gt;0, 'Score Entry Sheet'!G34-(IF(G$7&lt;=$B34, IF(HalfStrokes="Y",0.5,1),0)+IF(G$7+18&lt;=$B34, IF(HalfStrokes="Y",0.5,1),0)+IF(G$7+36&lt;=$B34, IF(HalfStrokes="Y",0.5,1),0)),"")</f>
        <v/>
      </c>
      <c r="H34" s="11" t="str">
        <f>IF('Score Entry Sheet'!H34&gt;0, 'Score Entry Sheet'!H34-(IF(H$7&lt;=$B34, IF(HalfStrokes="Y",0.5,1),0)+IF(H$7+18&lt;=$B34, IF(HalfStrokes="Y",0.5,1),0)+IF(H$7+36&lt;=$B34, IF(HalfStrokes="Y",0.5,1),0)),"")</f>
        <v/>
      </c>
      <c r="I34" s="11" t="str">
        <f>IF('Score Entry Sheet'!I34&gt;0, 'Score Entry Sheet'!I34-(IF(I$7&lt;=$B34, IF(HalfStrokes="Y",0.5,1),0)+IF(I$7+18&lt;=$B34, IF(HalfStrokes="Y",0.5,1),0)+IF(I$7+36&lt;=$B34, IF(HalfStrokes="Y",0.5,1),0)),"")</f>
        <v/>
      </c>
      <c r="J34" s="11" t="str">
        <f>IF('Score Entry Sheet'!J34&gt;0, 'Score Entry Sheet'!J34-(IF(J$7&lt;=$B34, IF(HalfStrokes="Y",0.5,1),0)+IF(J$7+18&lt;=$B34, IF(HalfStrokes="Y",0.5,1),0)+IF(J$7+36&lt;=$B34, IF(HalfStrokes="Y",0.5,1),0)),"")</f>
        <v/>
      </c>
      <c r="K34" s="11" t="str">
        <f>IF('Score Entry Sheet'!K34&gt;0, 'Score Entry Sheet'!K34-(IF(K$7&lt;=$B34, IF(HalfStrokes="Y",0.5,1),0)+IF(K$7+18&lt;=$B34, IF(HalfStrokes="Y",0.5,1),0)+IF(K$7+36&lt;=$B34, IF(HalfStrokes="Y",0.5,1),0)),"")</f>
        <v/>
      </c>
      <c r="L34" s="7" t="str">
        <f t="shared" si="4"/>
        <v/>
      </c>
      <c r="M34" s="11" t="str">
        <f>IF('Score Entry Sheet'!M34&gt;0, 'Score Entry Sheet'!M34-(IF(M$7&lt;=$B34, IF(HalfStrokes="Y",0.5,1),0)+IF(M$7+18&lt;=$B34, IF(HalfStrokes="Y",0.5,1),0)+IF(M$7+36&lt;=$B34, IF(HalfStrokes="Y",0.5,1),0)),"")</f>
        <v/>
      </c>
      <c r="N34" s="11" t="str">
        <f>IF('Score Entry Sheet'!N34&gt;0, 'Score Entry Sheet'!N34-(IF(N$7&lt;=$B34, IF(HalfStrokes="Y",0.5,1),0)+IF(N$7+18&lt;=$B34, IF(HalfStrokes="Y",0.5,1),0)+IF(N$7+36&lt;=$B34, IF(HalfStrokes="Y",0.5,1),0)),"")</f>
        <v/>
      </c>
      <c r="O34" s="11" t="str">
        <f>IF('Score Entry Sheet'!O34&gt;0, 'Score Entry Sheet'!O34-(IF(O$7&lt;=$B34, IF(HalfStrokes="Y",0.5,1),0)+IF(O$7+18&lt;=$B34, IF(HalfStrokes="Y",0.5,1),0)+IF(O$7+36&lt;=$B34, IF(HalfStrokes="Y",0.5,1),0)),"")</f>
        <v/>
      </c>
      <c r="P34" s="11" t="str">
        <f>IF('Score Entry Sheet'!P34&gt;0, 'Score Entry Sheet'!P34-(IF(P$7&lt;=$B34, IF(HalfStrokes="Y",0.5,1),0)+IF(P$7+18&lt;=$B34, IF(HalfStrokes="Y",0.5,1),0)+IF(P$7+36&lt;=$B34, IF(HalfStrokes="Y",0.5,1),0)),"")</f>
        <v/>
      </c>
      <c r="Q34" s="11" t="str">
        <f>IF('Score Entry Sheet'!Q34&gt;0, 'Score Entry Sheet'!Q34-(IF(Q$7&lt;=$B34, IF(HalfStrokes="Y",0.5,1),0)+IF(Q$7+18&lt;=$B34, IF(HalfStrokes="Y",0.5,1),0)+IF(Q$7+36&lt;=$B34, IF(HalfStrokes="Y",0.5,1),0)),"")</f>
        <v/>
      </c>
      <c r="R34" s="11" t="str">
        <f>IF('Score Entry Sheet'!R34&gt;0, 'Score Entry Sheet'!R34-(IF(R$7&lt;=$B34, IF(HalfStrokes="Y",0.5,1),0)+IF(R$7+18&lt;=$B34, IF(HalfStrokes="Y",0.5,1),0)+IF(R$7+36&lt;=$B34, IF(HalfStrokes="Y",0.5,1),0)),"")</f>
        <v/>
      </c>
      <c r="S34" s="11" t="str">
        <f>IF('Score Entry Sheet'!S34&gt;0, 'Score Entry Sheet'!S34-(IF(S$7&lt;=$B34, IF(HalfStrokes="Y",0.5,1),0)+IF(S$7+18&lt;=$B34, IF(HalfStrokes="Y",0.5,1),0)+IF(S$7+36&lt;=$B34, IF(HalfStrokes="Y",0.5,1),0)),"")</f>
        <v/>
      </c>
      <c r="T34" s="11" t="str">
        <f>IF('Score Entry Sheet'!T34&gt;0, 'Score Entry Sheet'!T34-(IF(T$7&lt;=$B34, IF(HalfStrokes="Y",0.5,1),0)+IF(T$7+18&lt;=$B34, IF(HalfStrokes="Y",0.5,1),0)+IF(T$7+36&lt;=$B34, IF(HalfStrokes="Y",0.5,1),0)),"")</f>
        <v/>
      </c>
      <c r="U34" s="11" t="str">
        <f>IF('Score Entry Sheet'!U34&gt;0, 'Score Entry Sheet'!U34-(IF(U$7&lt;=$B34, IF(HalfStrokes="Y",0.5,1),0)+IF(U$7+18&lt;=$B34, IF(HalfStrokes="Y",0.5,1),0)+IF(U$7+36&lt;=$B34, IF(HalfStrokes="Y",0.5,1),0)),"")</f>
        <v/>
      </c>
      <c r="V34" s="7" t="str">
        <f t="shared" si="5"/>
        <v/>
      </c>
      <c r="W34" s="8" t="str">
        <f t="shared" si="6"/>
        <v/>
      </c>
      <c r="X34" s="9" t="str">
        <f t="shared" si="7"/>
        <v/>
      </c>
    </row>
    <row r="35" spans="1:24" s="11" customFormat="1" ht="21" customHeight="1" x14ac:dyDescent="0.25">
      <c r="A35" s="23" t="str">
        <f>'Score Entry Sheet'!A35</f>
        <v>Player 28</v>
      </c>
      <c r="B35" s="7">
        <f>'Score Entry Sheet'!B35</f>
        <v>0</v>
      </c>
      <c r="C35" s="11" t="str">
        <f>IF('Score Entry Sheet'!C35&gt;0, 'Score Entry Sheet'!C35-(IF(C$7&lt;=$B35, IF(HalfStrokes="Y",0.5,1),0)+IF(C$7+18&lt;=$B35, IF(HalfStrokes="Y",0.5,1),0)+IF(C$7+36&lt;=$B35, IF(HalfStrokes="Y",0.5,1),0)),"")</f>
        <v/>
      </c>
      <c r="D35" s="11" t="str">
        <f>IF('Score Entry Sheet'!D35&gt;0, 'Score Entry Sheet'!D35-(IF(D$7&lt;=$B35, IF(HalfStrokes="Y",0.5,1),0)+IF(D$7+18&lt;=$B35, IF(HalfStrokes="Y",0.5,1),0)+IF(D$7+36&lt;=$B35, IF(HalfStrokes="Y",0.5,1),0)),"")</f>
        <v/>
      </c>
      <c r="E35" s="11" t="str">
        <f>IF('Score Entry Sheet'!E35&gt;0, 'Score Entry Sheet'!E35-(IF(E$7&lt;=$B35, IF(HalfStrokes="Y",0.5,1),0)+IF(E$7+18&lt;=$B35, IF(HalfStrokes="Y",0.5,1),0)+IF(E$7+36&lt;=$B35, IF(HalfStrokes="Y",0.5,1),0)),"")</f>
        <v/>
      </c>
      <c r="F35" s="11" t="str">
        <f>IF('Score Entry Sheet'!F35&gt;0, 'Score Entry Sheet'!F35-(IF(F$7&lt;=$B35, IF(HalfStrokes="Y",0.5,1),0)+IF(F$7+18&lt;=$B35, IF(HalfStrokes="Y",0.5,1),0)+IF(F$7+36&lt;=$B35, IF(HalfStrokes="Y",0.5,1),0)),"")</f>
        <v/>
      </c>
      <c r="G35" s="11" t="str">
        <f>IF('Score Entry Sheet'!G35&gt;0, 'Score Entry Sheet'!G35-(IF(G$7&lt;=$B35, IF(HalfStrokes="Y",0.5,1),0)+IF(G$7+18&lt;=$B35, IF(HalfStrokes="Y",0.5,1),0)+IF(G$7+36&lt;=$B35, IF(HalfStrokes="Y",0.5,1),0)),"")</f>
        <v/>
      </c>
      <c r="H35" s="11" t="str">
        <f>IF('Score Entry Sheet'!H35&gt;0, 'Score Entry Sheet'!H35-(IF(H$7&lt;=$B35, IF(HalfStrokes="Y",0.5,1),0)+IF(H$7+18&lt;=$B35, IF(HalfStrokes="Y",0.5,1),0)+IF(H$7+36&lt;=$B35, IF(HalfStrokes="Y",0.5,1),0)),"")</f>
        <v/>
      </c>
      <c r="I35" s="11" t="str">
        <f>IF('Score Entry Sheet'!I35&gt;0, 'Score Entry Sheet'!I35-(IF(I$7&lt;=$B35, IF(HalfStrokes="Y",0.5,1),0)+IF(I$7+18&lt;=$B35, IF(HalfStrokes="Y",0.5,1),0)+IF(I$7+36&lt;=$B35, IF(HalfStrokes="Y",0.5,1),0)),"")</f>
        <v/>
      </c>
      <c r="J35" s="11" t="str">
        <f>IF('Score Entry Sheet'!J35&gt;0, 'Score Entry Sheet'!J35-(IF(J$7&lt;=$B35, IF(HalfStrokes="Y",0.5,1),0)+IF(J$7+18&lt;=$B35, IF(HalfStrokes="Y",0.5,1),0)+IF(J$7+36&lt;=$B35, IF(HalfStrokes="Y",0.5,1),0)),"")</f>
        <v/>
      </c>
      <c r="K35" s="11" t="str">
        <f>IF('Score Entry Sheet'!K35&gt;0, 'Score Entry Sheet'!K35-(IF(K$7&lt;=$B35, IF(HalfStrokes="Y",0.5,1),0)+IF(K$7+18&lt;=$B35, IF(HalfStrokes="Y",0.5,1),0)+IF(K$7+36&lt;=$B35, IF(HalfStrokes="Y",0.5,1),0)),"")</f>
        <v/>
      </c>
      <c r="L35" s="7" t="str">
        <f t="shared" si="4"/>
        <v/>
      </c>
      <c r="M35" s="11" t="str">
        <f>IF('Score Entry Sheet'!M35&gt;0, 'Score Entry Sheet'!M35-(IF(M$7&lt;=$B35, IF(HalfStrokes="Y",0.5,1),0)+IF(M$7+18&lt;=$B35, IF(HalfStrokes="Y",0.5,1),0)+IF(M$7+36&lt;=$B35, IF(HalfStrokes="Y",0.5,1),0)),"")</f>
        <v/>
      </c>
      <c r="N35" s="11" t="str">
        <f>IF('Score Entry Sheet'!N35&gt;0, 'Score Entry Sheet'!N35-(IF(N$7&lt;=$B35, IF(HalfStrokes="Y",0.5,1),0)+IF(N$7+18&lt;=$B35, IF(HalfStrokes="Y",0.5,1),0)+IF(N$7+36&lt;=$B35, IF(HalfStrokes="Y",0.5,1),0)),"")</f>
        <v/>
      </c>
      <c r="O35" s="11" t="str">
        <f>IF('Score Entry Sheet'!O35&gt;0, 'Score Entry Sheet'!O35-(IF(O$7&lt;=$B35, IF(HalfStrokes="Y",0.5,1),0)+IF(O$7+18&lt;=$B35, IF(HalfStrokes="Y",0.5,1),0)+IF(O$7+36&lt;=$B35, IF(HalfStrokes="Y",0.5,1),0)),"")</f>
        <v/>
      </c>
      <c r="P35" s="11" t="str">
        <f>IF('Score Entry Sheet'!P35&gt;0, 'Score Entry Sheet'!P35-(IF(P$7&lt;=$B35, IF(HalfStrokes="Y",0.5,1),0)+IF(P$7+18&lt;=$B35, IF(HalfStrokes="Y",0.5,1),0)+IF(P$7+36&lt;=$B35, IF(HalfStrokes="Y",0.5,1),0)),"")</f>
        <v/>
      </c>
      <c r="Q35" s="11" t="str">
        <f>IF('Score Entry Sheet'!Q35&gt;0, 'Score Entry Sheet'!Q35-(IF(Q$7&lt;=$B35, IF(HalfStrokes="Y",0.5,1),0)+IF(Q$7+18&lt;=$B35, IF(HalfStrokes="Y",0.5,1),0)+IF(Q$7+36&lt;=$B35, IF(HalfStrokes="Y",0.5,1),0)),"")</f>
        <v/>
      </c>
      <c r="R35" s="11" t="str">
        <f>IF('Score Entry Sheet'!R35&gt;0, 'Score Entry Sheet'!R35-(IF(R$7&lt;=$B35, IF(HalfStrokes="Y",0.5,1),0)+IF(R$7+18&lt;=$B35, IF(HalfStrokes="Y",0.5,1),0)+IF(R$7+36&lt;=$B35, IF(HalfStrokes="Y",0.5,1),0)),"")</f>
        <v/>
      </c>
      <c r="S35" s="11" t="str">
        <f>IF('Score Entry Sheet'!S35&gt;0, 'Score Entry Sheet'!S35-(IF(S$7&lt;=$B35, IF(HalfStrokes="Y",0.5,1),0)+IF(S$7+18&lt;=$B35, IF(HalfStrokes="Y",0.5,1),0)+IF(S$7+36&lt;=$B35, IF(HalfStrokes="Y",0.5,1),0)),"")</f>
        <v/>
      </c>
      <c r="T35" s="11" t="str">
        <f>IF('Score Entry Sheet'!T35&gt;0, 'Score Entry Sheet'!T35-(IF(T$7&lt;=$B35, IF(HalfStrokes="Y",0.5,1),0)+IF(T$7+18&lt;=$B35, IF(HalfStrokes="Y",0.5,1),0)+IF(T$7+36&lt;=$B35, IF(HalfStrokes="Y",0.5,1),0)),"")</f>
        <v/>
      </c>
      <c r="U35" s="11" t="str">
        <f>IF('Score Entry Sheet'!U35&gt;0, 'Score Entry Sheet'!U35-(IF(U$7&lt;=$B35, IF(HalfStrokes="Y",0.5,1),0)+IF(U$7+18&lt;=$B35, IF(HalfStrokes="Y",0.5,1),0)+IF(U$7+36&lt;=$B35, IF(HalfStrokes="Y",0.5,1),0)),"")</f>
        <v/>
      </c>
      <c r="V35" s="7" t="str">
        <f t="shared" si="5"/>
        <v/>
      </c>
      <c r="W35" s="8" t="str">
        <f t="shared" si="6"/>
        <v/>
      </c>
      <c r="X35" s="9" t="str">
        <f t="shared" si="7"/>
        <v/>
      </c>
    </row>
    <row r="36" spans="1:24" s="11" customFormat="1" ht="21" customHeight="1" x14ac:dyDescent="0.25">
      <c r="A36" s="23" t="str">
        <f>'Score Entry Sheet'!A36</f>
        <v>Player 29</v>
      </c>
      <c r="B36" s="7">
        <f>'Score Entry Sheet'!B36</f>
        <v>0</v>
      </c>
      <c r="C36" s="11" t="str">
        <f>IF('Score Entry Sheet'!C36&gt;0, 'Score Entry Sheet'!C36-(IF(C$7&lt;=$B36, IF(HalfStrokes="Y",0.5,1),0)+IF(C$7+18&lt;=$B36, IF(HalfStrokes="Y",0.5,1),0)+IF(C$7+36&lt;=$B36, IF(HalfStrokes="Y",0.5,1),0)),"")</f>
        <v/>
      </c>
      <c r="D36" s="11" t="str">
        <f>IF('Score Entry Sheet'!D36&gt;0, 'Score Entry Sheet'!D36-(IF(D$7&lt;=$B36, IF(HalfStrokes="Y",0.5,1),0)+IF(D$7+18&lt;=$B36, IF(HalfStrokes="Y",0.5,1),0)+IF(D$7+36&lt;=$B36, IF(HalfStrokes="Y",0.5,1),0)),"")</f>
        <v/>
      </c>
      <c r="E36" s="11" t="str">
        <f>IF('Score Entry Sheet'!E36&gt;0, 'Score Entry Sheet'!E36-(IF(E$7&lt;=$B36, IF(HalfStrokes="Y",0.5,1),0)+IF(E$7+18&lt;=$B36, IF(HalfStrokes="Y",0.5,1),0)+IF(E$7+36&lt;=$B36, IF(HalfStrokes="Y",0.5,1),0)),"")</f>
        <v/>
      </c>
      <c r="F36" s="11" t="str">
        <f>IF('Score Entry Sheet'!F36&gt;0, 'Score Entry Sheet'!F36-(IF(F$7&lt;=$B36, IF(HalfStrokes="Y",0.5,1),0)+IF(F$7+18&lt;=$B36, IF(HalfStrokes="Y",0.5,1),0)+IF(F$7+36&lt;=$B36, IF(HalfStrokes="Y",0.5,1),0)),"")</f>
        <v/>
      </c>
      <c r="G36" s="11" t="str">
        <f>IF('Score Entry Sheet'!G36&gt;0, 'Score Entry Sheet'!G36-(IF(G$7&lt;=$B36, IF(HalfStrokes="Y",0.5,1),0)+IF(G$7+18&lt;=$B36, IF(HalfStrokes="Y",0.5,1),0)+IF(G$7+36&lt;=$B36, IF(HalfStrokes="Y",0.5,1),0)),"")</f>
        <v/>
      </c>
      <c r="H36" s="11" t="str">
        <f>IF('Score Entry Sheet'!H36&gt;0, 'Score Entry Sheet'!H36-(IF(H$7&lt;=$B36, IF(HalfStrokes="Y",0.5,1),0)+IF(H$7+18&lt;=$B36, IF(HalfStrokes="Y",0.5,1),0)+IF(H$7+36&lt;=$B36, IF(HalfStrokes="Y",0.5,1),0)),"")</f>
        <v/>
      </c>
      <c r="I36" s="11" t="str">
        <f>IF('Score Entry Sheet'!I36&gt;0, 'Score Entry Sheet'!I36-(IF(I$7&lt;=$B36, IF(HalfStrokes="Y",0.5,1),0)+IF(I$7+18&lt;=$B36, IF(HalfStrokes="Y",0.5,1),0)+IF(I$7+36&lt;=$B36, IF(HalfStrokes="Y",0.5,1),0)),"")</f>
        <v/>
      </c>
      <c r="J36" s="11" t="str">
        <f>IF('Score Entry Sheet'!J36&gt;0, 'Score Entry Sheet'!J36-(IF(J$7&lt;=$B36, IF(HalfStrokes="Y",0.5,1),0)+IF(J$7+18&lt;=$B36, IF(HalfStrokes="Y",0.5,1),0)+IF(J$7+36&lt;=$B36, IF(HalfStrokes="Y",0.5,1),0)),"")</f>
        <v/>
      </c>
      <c r="K36" s="11" t="str">
        <f>IF('Score Entry Sheet'!K36&gt;0, 'Score Entry Sheet'!K36-(IF(K$7&lt;=$B36, IF(HalfStrokes="Y",0.5,1),0)+IF(K$7+18&lt;=$B36, IF(HalfStrokes="Y",0.5,1),0)+IF(K$7+36&lt;=$B36, IF(HalfStrokes="Y",0.5,1),0)),"")</f>
        <v/>
      </c>
      <c r="L36" s="7" t="str">
        <f t="shared" si="4"/>
        <v/>
      </c>
      <c r="M36" s="11" t="str">
        <f>IF('Score Entry Sheet'!M36&gt;0, 'Score Entry Sheet'!M36-(IF(M$7&lt;=$B36, IF(HalfStrokes="Y",0.5,1),0)+IF(M$7+18&lt;=$B36, IF(HalfStrokes="Y",0.5,1),0)+IF(M$7+36&lt;=$B36, IF(HalfStrokes="Y",0.5,1),0)),"")</f>
        <v/>
      </c>
      <c r="N36" s="11" t="str">
        <f>IF('Score Entry Sheet'!N36&gt;0, 'Score Entry Sheet'!N36-(IF(N$7&lt;=$B36, IF(HalfStrokes="Y",0.5,1),0)+IF(N$7+18&lt;=$B36, IF(HalfStrokes="Y",0.5,1),0)+IF(N$7+36&lt;=$B36, IF(HalfStrokes="Y",0.5,1),0)),"")</f>
        <v/>
      </c>
      <c r="O36" s="11" t="str">
        <f>IF('Score Entry Sheet'!O36&gt;0, 'Score Entry Sheet'!O36-(IF(O$7&lt;=$B36, IF(HalfStrokes="Y",0.5,1),0)+IF(O$7+18&lt;=$B36, IF(HalfStrokes="Y",0.5,1),0)+IF(O$7+36&lt;=$B36, IF(HalfStrokes="Y",0.5,1),0)),"")</f>
        <v/>
      </c>
      <c r="P36" s="11" t="str">
        <f>IF('Score Entry Sheet'!P36&gt;0, 'Score Entry Sheet'!P36-(IF(P$7&lt;=$B36, IF(HalfStrokes="Y",0.5,1),0)+IF(P$7+18&lt;=$B36, IF(HalfStrokes="Y",0.5,1),0)+IF(P$7+36&lt;=$B36, IF(HalfStrokes="Y",0.5,1),0)),"")</f>
        <v/>
      </c>
      <c r="Q36" s="11" t="str">
        <f>IF('Score Entry Sheet'!Q36&gt;0, 'Score Entry Sheet'!Q36-(IF(Q$7&lt;=$B36, IF(HalfStrokes="Y",0.5,1),0)+IF(Q$7+18&lt;=$B36, IF(HalfStrokes="Y",0.5,1),0)+IF(Q$7+36&lt;=$B36, IF(HalfStrokes="Y",0.5,1),0)),"")</f>
        <v/>
      </c>
      <c r="R36" s="11" t="str">
        <f>IF('Score Entry Sheet'!R36&gt;0, 'Score Entry Sheet'!R36-(IF(R$7&lt;=$B36, IF(HalfStrokes="Y",0.5,1),0)+IF(R$7+18&lt;=$B36, IF(HalfStrokes="Y",0.5,1),0)+IF(R$7+36&lt;=$B36, IF(HalfStrokes="Y",0.5,1),0)),"")</f>
        <v/>
      </c>
      <c r="S36" s="11" t="str">
        <f>IF('Score Entry Sheet'!S36&gt;0, 'Score Entry Sheet'!S36-(IF(S$7&lt;=$B36, IF(HalfStrokes="Y",0.5,1),0)+IF(S$7+18&lt;=$B36, IF(HalfStrokes="Y",0.5,1),0)+IF(S$7+36&lt;=$B36, IF(HalfStrokes="Y",0.5,1),0)),"")</f>
        <v/>
      </c>
      <c r="T36" s="11" t="str">
        <f>IF('Score Entry Sheet'!T36&gt;0, 'Score Entry Sheet'!T36-(IF(T$7&lt;=$B36, IF(HalfStrokes="Y",0.5,1),0)+IF(T$7+18&lt;=$B36, IF(HalfStrokes="Y",0.5,1),0)+IF(T$7+36&lt;=$B36, IF(HalfStrokes="Y",0.5,1),0)),"")</f>
        <v/>
      </c>
      <c r="U36" s="11" t="str">
        <f>IF('Score Entry Sheet'!U36&gt;0, 'Score Entry Sheet'!U36-(IF(U$7&lt;=$B36, IF(HalfStrokes="Y",0.5,1),0)+IF(U$7+18&lt;=$B36, IF(HalfStrokes="Y",0.5,1),0)+IF(U$7+36&lt;=$B36, IF(HalfStrokes="Y",0.5,1),0)),"")</f>
        <v/>
      </c>
      <c r="V36" s="7" t="str">
        <f t="shared" si="5"/>
        <v/>
      </c>
      <c r="W36" s="8" t="str">
        <f t="shared" si="6"/>
        <v/>
      </c>
      <c r="X36" s="9" t="str">
        <f t="shared" si="7"/>
        <v/>
      </c>
    </row>
    <row r="37" spans="1:24" s="11" customFormat="1" ht="21" customHeight="1" x14ac:dyDescent="0.25">
      <c r="A37" s="23" t="str">
        <f>'Score Entry Sheet'!A37</f>
        <v>Player 30</v>
      </c>
      <c r="B37" s="7">
        <f>'Score Entry Sheet'!B37</f>
        <v>0</v>
      </c>
      <c r="C37" s="11" t="str">
        <f>IF('Score Entry Sheet'!C37&gt;0, 'Score Entry Sheet'!C37-(IF(C$7&lt;=$B37, IF(HalfStrokes="Y",0.5,1),0)+IF(C$7+18&lt;=$B37, IF(HalfStrokes="Y",0.5,1),0)+IF(C$7+36&lt;=$B37, IF(HalfStrokes="Y",0.5,1),0)),"")</f>
        <v/>
      </c>
      <c r="D37" s="11" t="str">
        <f>IF('Score Entry Sheet'!D37&gt;0, 'Score Entry Sheet'!D37-(IF(D$7&lt;=$B37, IF(HalfStrokes="Y",0.5,1),0)+IF(D$7+18&lt;=$B37, IF(HalfStrokes="Y",0.5,1),0)+IF(D$7+36&lt;=$B37, IF(HalfStrokes="Y",0.5,1),0)),"")</f>
        <v/>
      </c>
      <c r="E37" s="11" t="str">
        <f>IF('Score Entry Sheet'!E37&gt;0, 'Score Entry Sheet'!E37-(IF(E$7&lt;=$B37, IF(HalfStrokes="Y",0.5,1),0)+IF(E$7+18&lt;=$B37, IF(HalfStrokes="Y",0.5,1),0)+IF(E$7+36&lt;=$B37, IF(HalfStrokes="Y",0.5,1),0)),"")</f>
        <v/>
      </c>
      <c r="F37" s="11" t="str">
        <f>IF('Score Entry Sheet'!F37&gt;0, 'Score Entry Sheet'!F37-(IF(F$7&lt;=$B37, IF(HalfStrokes="Y",0.5,1),0)+IF(F$7+18&lt;=$B37, IF(HalfStrokes="Y",0.5,1),0)+IF(F$7+36&lt;=$B37, IF(HalfStrokes="Y",0.5,1),0)),"")</f>
        <v/>
      </c>
      <c r="G37" s="11" t="str">
        <f>IF('Score Entry Sheet'!G37&gt;0, 'Score Entry Sheet'!G37-(IF(G$7&lt;=$B37, IF(HalfStrokes="Y",0.5,1),0)+IF(G$7+18&lt;=$B37, IF(HalfStrokes="Y",0.5,1),0)+IF(G$7+36&lt;=$B37, IF(HalfStrokes="Y",0.5,1),0)),"")</f>
        <v/>
      </c>
      <c r="H37" s="11" t="str">
        <f>IF('Score Entry Sheet'!H37&gt;0, 'Score Entry Sheet'!H37-(IF(H$7&lt;=$B37, IF(HalfStrokes="Y",0.5,1),0)+IF(H$7+18&lt;=$B37, IF(HalfStrokes="Y",0.5,1),0)+IF(H$7+36&lt;=$B37, IF(HalfStrokes="Y",0.5,1),0)),"")</f>
        <v/>
      </c>
      <c r="I37" s="11" t="str">
        <f>IF('Score Entry Sheet'!I37&gt;0, 'Score Entry Sheet'!I37-(IF(I$7&lt;=$B37, IF(HalfStrokes="Y",0.5,1),0)+IF(I$7+18&lt;=$B37, IF(HalfStrokes="Y",0.5,1),0)+IF(I$7+36&lt;=$B37, IF(HalfStrokes="Y",0.5,1),0)),"")</f>
        <v/>
      </c>
      <c r="J37" s="11" t="str">
        <f>IF('Score Entry Sheet'!J37&gt;0, 'Score Entry Sheet'!J37-(IF(J$7&lt;=$B37, IF(HalfStrokes="Y",0.5,1),0)+IF(J$7+18&lt;=$B37, IF(HalfStrokes="Y",0.5,1),0)+IF(J$7+36&lt;=$B37, IF(HalfStrokes="Y",0.5,1),0)),"")</f>
        <v/>
      </c>
      <c r="K37" s="11" t="str">
        <f>IF('Score Entry Sheet'!K37&gt;0, 'Score Entry Sheet'!K37-(IF(K$7&lt;=$B37, IF(HalfStrokes="Y",0.5,1),0)+IF(K$7+18&lt;=$B37, IF(HalfStrokes="Y",0.5,1),0)+IF(K$7+36&lt;=$B37, IF(HalfStrokes="Y",0.5,1),0)),"")</f>
        <v/>
      </c>
      <c r="L37" s="7" t="str">
        <f t="shared" si="4"/>
        <v/>
      </c>
      <c r="M37" s="11" t="str">
        <f>IF('Score Entry Sheet'!M37&gt;0, 'Score Entry Sheet'!M37-(IF(M$7&lt;=$B37, IF(HalfStrokes="Y",0.5,1),0)+IF(M$7+18&lt;=$B37, IF(HalfStrokes="Y",0.5,1),0)+IF(M$7+36&lt;=$B37, IF(HalfStrokes="Y",0.5,1),0)),"")</f>
        <v/>
      </c>
      <c r="N37" s="11" t="str">
        <f>IF('Score Entry Sheet'!N37&gt;0, 'Score Entry Sheet'!N37-(IF(N$7&lt;=$B37, IF(HalfStrokes="Y",0.5,1),0)+IF(N$7+18&lt;=$B37, IF(HalfStrokes="Y",0.5,1),0)+IF(N$7+36&lt;=$B37, IF(HalfStrokes="Y",0.5,1),0)),"")</f>
        <v/>
      </c>
      <c r="O37" s="11" t="str">
        <f>IF('Score Entry Sheet'!O37&gt;0, 'Score Entry Sheet'!O37-(IF(O$7&lt;=$B37, IF(HalfStrokes="Y",0.5,1),0)+IF(O$7+18&lt;=$B37, IF(HalfStrokes="Y",0.5,1),0)+IF(O$7+36&lt;=$B37, IF(HalfStrokes="Y",0.5,1),0)),"")</f>
        <v/>
      </c>
      <c r="P37" s="11" t="str">
        <f>IF('Score Entry Sheet'!P37&gt;0, 'Score Entry Sheet'!P37-(IF(P$7&lt;=$B37, IF(HalfStrokes="Y",0.5,1),0)+IF(P$7+18&lt;=$B37, IF(HalfStrokes="Y",0.5,1),0)+IF(P$7+36&lt;=$B37, IF(HalfStrokes="Y",0.5,1),0)),"")</f>
        <v/>
      </c>
      <c r="Q37" s="11" t="str">
        <f>IF('Score Entry Sheet'!Q37&gt;0, 'Score Entry Sheet'!Q37-(IF(Q$7&lt;=$B37, IF(HalfStrokes="Y",0.5,1),0)+IF(Q$7+18&lt;=$B37, IF(HalfStrokes="Y",0.5,1),0)+IF(Q$7+36&lt;=$B37, IF(HalfStrokes="Y",0.5,1),0)),"")</f>
        <v/>
      </c>
      <c r="R37" s="11" t="str">
        <f>IF('Score Entry Sheet'!R37&gt;0, 'Score Entry Sheet'!R37-(IF(R$7&lt;=$B37, IF(HalfStrokes="Y",0.5,1),0)+IF(R$7+18&lt;=$B37, IF(HalfStrokes="Y",0.5,1),0)+IF(R$7+36&lt;=$B37, IF(HalfStrokes="Y",0.5,1),0)),"")</f>
        <v/>
      </c>
      <c r="S37" s="11" t="str">
        <f>IF('Score Entry Sheet'!S37&gt;0, 'Score Entry Sheet'!S37-(IF(S$7&lt;=$B37, IF(HalfStrokes="Y",0.5,1),0)+IF(S$7+18&lt;=$B37, IF(HalfStrokes="Y",0.5,1),0)+IF(S$7+36&lt;=$B37, IF(HalfStrokes="Y",0.5,1),0)),"")</f>
        <v/>
      </c>
      <c r="T37" s="11" t="str">
        <f>IF('Score Entry Sheet'!T37&gt;0, 'Score Entry Sheet'!T37-(IF(T$7&lt;=$B37, IF(HalfStrokes="Y",0.5,1),0)+IF(T$7+18&lt;=$B37, IF(HalfStrokes="Y",0.5,1),0)+IF(T$7+36&lt;=$B37, IF(HalfStrokes="Y",0.5,1),0)),"")</f>
        <v/>
      </c>
      <c r="U37" s="11" t="str">
        <f>IF('Score Entry Sheet'!U37&gt;0, 'Score Entry Sheet'!U37-(IF(U$7&lt;=$B37, IF(HalfStrokes="Y",0.5,1),0)+IF(U$7+18&lt;=$B37, IF(HalfStrokes="Y",0.5,1),0)+IF(U$7+36&lt;=$B37, IF(HalfStrokes="Y",0.5,1),0)),"")</f>
        <v/>
      </c>
      <c r="V37" s="7" t="str">
        <f t="shared" si="5"/>
        <v/>
      </c>
      <c r="W37" s="8" t="str">
        <f t="shared" si="6"/>
        <v/>
      </c>
      <c r="X37" s="9" t="str">
        <f t="shared" si="7"/>
        <v/>
      </c>
    </row>
    <row r="38" spans="1:24" s="11" customFormat="1" ht="21" customHeight="1" x14ac:dyDescent="0.25">
      <c r="A38" s="23" t="str">
        <f>'Score Entry Sheet'!A38</f>
        <v>Player 31</v>
      </c>
      <c r="B38" s="7">
        <f>'Score Entry Sheet'!B38</f>
        <v>0</v>
      </c>
      <c r="C38" s="11" t="str">
        <f>IF('Score Entry Sheet'!C38&gt;0, 'Score Entry Sheet'!C38-(IF(C$7&lt;=$B38, IF(HalfStrokes="Y",0.5,1),0)+IF(C$7+18&lt;=$B38, IF(HalfStrokes="Y",0.5,1),0)+IF(C$7+36&lt;=$B38, IF(HalfStrokes="Y",0.5,1),0)),"")</f>
        <v/>
      </c>
      <c r="D38" s="11" t="str">
        <f>IF('Score Entry Sheet'!D38&gt;0, 'Score Entry Sheet'!D38-(IF(D$7&lt;=$B38, IF(HalfStrokes="Y",0.5,1),0)+IF(D$7+18&lt;=$B38, IF(HalfStrokes="Y",0.5,1),0)+IF(D$7+36&lt;=$B38, IF(HalfStrokes="Y",0.5,1),0)),"")</f>
        <v/>
      </c>
      <c r="E38" s="11" t="str">
        <f>IF('Score Entry Sheet'!E38&gt;0, 'Score Entry Sheet'!E38-(IF(E$7&lt;=$B38, IF(HalfStrokes="Y",0.5,1),0)+IF(E$7+18&lt;=$B38, IF(HalfStrokes="Y",0.5,1),0)+IF(E$7+36&lt;=$B38, IF(HalfStrokes="Y",0.5,1),0)),"")</f>
        <v/>
      </c>
      <c r="F38" s="11" t="str">
        <f>IF('Score Entry Sheet'!F38&gt;0, 'Score Entry Sheet'!F38-(IF(F$7&lt;=$B38, IF(HalfStrokes="Y",0.5,1),0)+IF(F$7+18&lt;=$B38, IF(HalfStrokes="Y",0.5,1),0)+IF(F$7+36&lt;=$B38, IF(HalfStrokes="Y",0.5,1),0)),"")</f>
        <v/>
      </c>
      <c r="G38" s="11" t="str">
        <f>IF('Score Entry Sheet'!G38&gt;0, 'Score Entry Sheet'!G38-(IF(G$7&lt;=$B38, IF(HalfStrokes="Y",0.5,1),0)+IF(G$7+18&lt;=$B38, IF(HalfStrokes="Y",0.5,1),0)+IF(G$7+36&lt;=$B38, IF(HalfStrokes="Y",0.5,1),0)),"")</f>
        <v/>
      </c>
      <c r="H38" s="11" t="str">
        <f>IF('Score Entry Sheet'!H38&gt;0, 'Score Entry Sheet'!H38-(IF(H$7&lt;=$B38, IF(HalfStrokes="Y",0.5,1),0)+IF(H$7+18&lt;=$B38, IF(HalfStrokes="Y",0.5,1),0)+IF(H$7+36&lt;=$B38, IF(HalfStrokes="Y",0.5,1),0)),"")</f>
        <v/>
      </c>
      <c r="I38" s="11" t="str">
        <f>IF('Score Entry Sheet'!I38&gt;0, 'Score Entry Sheet'!I38-(IF(I$7&lt;=$B38, IF(HalfStrokes="Y",0.5,1),0)+IF(I$7+18&lt;=$B38, IF(HalfStrokes="Y",0.5,1),0)+IF(I$7+36&lt;=$B38, IF(HalfStrokes="Y",0.5,1),0)),"")</f>
        <v/>
      </c>
      <c r="J38" s="11" t="str">
        <f>IF('Score Entry Sheet'!J38&gt;0, 'Score Entry Sheet'!J38-(IF(J$7&lt;=$B38, IF(HalfStrokes="Y",0.5,1),0)+IF(J$7+18&lt;=$B38, IF(HalfStrokes="Y",0.5,1),0)+IF(J$7+36&lt;=$B38, IF(HalfStrokes="Y",0.5,1),0)),"")</f>
        <v/>
      </c>
      <c r="K38" s="11" t="str">
        <f>IF('Score Entry Sheet'!K38&gt;0, 'Score Entry Sheet'!K38-(IF(K$7&lt;=$B38, IF(HalfStrokes="Y",0.5,1),0)+IF(K$7+18&lt;=$B38, IF(HalfStrokes="Y",0.5,1),0)+IF(K$7+36&lt;=$B38, IF(HalfStrokes="Y",0.5,1),0)),"")</f>
        <v/>
      </c>
      <c r="L38" s="7" t="str">
        <f t="shared" si="4"/>
        <v/>
      </c>
      <c r="M38" s="11" t="str">
        <f>IF('Score Entry Sheet'!M38&gt;0, 'Score Entry Sheet'!M38-(IF(M$7&lt;=$B38, IF(HalfStrokes="Y",0.5,1),0)+IF(M$7+18&lt;=$B38, IF(HalfStrokes="Y",0.5,1),0)+IF(M$7+36&lt;=$B38, IF(HalfStrokes="Y",0.5,1),0)),"")</f>
        <v/>
      </c>
      <c r="N38" s="11" t="str">
        <f>IF('Score Entry Sheet'!N38&gt;0, 'Score Entry Sheet'!N38-(IF(N$7&lt;=$B38, IF(HalfStrokes="Y",0.5,1),0)+IF(N$7+18&lt;=$B38, IF(HalfStrokes="Y",0.5,1),0)+IF(N$7+36&lt;=$B38, IF(HalfStrokes="Y",0.5,1),0)),"")</f>
        <v/>
      </c>
      <c r="O38" s="11" t="str">
        <f>IF('Score Entry Sheet'!O38&gt;0, 'Score Entry Sheet'!O38-(IF(O$7&lt;=$B38, IF(HalfStrokes="Y",0.5,1),0)+IF(O$7+18&lt;=$B38, IF(HalfStrokes="Y",0.5,1),0)+IF(O$7+36&lt;=$B38, IF(HalfStrokes="Y",0.5,1),0)),"")</f>
        <v/>
      </c>
      <c r="P38" s="11" t="str">
        <f>IF('Score Entry Sheet'!P38&gt;0, 'Score Entry Sheet'!P38-(IF(P$7&lt;=$B38, IF(HalfStrokes="Y",0.5,1),0)+IF(P$7+18&lt;=$B38, IF(HalfStrokes="Y",0.5,1),0)+IF(P$7+36&lt;=$B38, IF(HalfStrokes="Y",0.5,1),0)),"")</f>
        <v/>
      </c>
      <c r="Q38" s="11" t="str">
        <f>IF('Score Entry Sheet'!Q38&gt;0, 'Score Entry Sheet'!Q38-(IF(Q$7&lt;=$B38, IF(HalfStrokes="Y",0.5,1),0)+IF(Q$7+18&lt;=$B38, IF(HalfStrokes="Y",0.5,1),0)+IF(Q$7+36&lt;=$B38, IF(HalfStrokes="Y",0.5,1),0)),"")</f>
        <v/>
      </c>
      <c r="R38" s="11" t="str">
        <f>IF('Score Entry Sheet'!R38&gt;0, 'Score Entry Sheet'!R38-(IF(R$7&lt;=$B38, IF(HalfStrokes="Y",0.5,1),0)+IF(R$7+18&lt;=$B38, IF(HalfStrokes="Y",0.5,1),0)+IF(R$7+36&lt;=$B38, IF(HalfStrokes="Y",0.5,1),0)),"")</f>
        <v/>
      </c>
      <c r="S38" s="11" t="str">
        <f>IF('Score Entry Sheet'!S38&gt;0, 'Score Entry Sheet'!S38-(IF(S$7&lt;=$B38, IF(HalfStrokes="Y",0.5,1),0)+IF(S$7+18&lt;=$B38, IF(HalfStrokes="Y",0.5,1),0)+IF(S$7+36&lt;=$B38, IF(HalfStrokes="Y",0.5,1),0)),"")</f>
        <v/>
      </c>
      <c r="T38" s="11" t="str">
        <f>IF('Score Entry Sheet'!T38&gt;0, 'Score Entry Sheet'!T38-(IF(T$7&lt;=$B38, IF(HalfStrokes="Y",0.5,1),0)+IF(T$7+18&lt;=$B38, IF(HalfStrokes="Y",0.5,1),0)+IF(T$7+36&lt;=$B38, IF(HalfStrokes="Y",0.5,1),0)),"")</f>
        <v/>
      </c>
      <c r="U38" s="11" t="str">
        <f>IF('Score Entry Sheet'!U38&gt;0, 'Score Entry Sheet'!U38-(IF(U$7&lt;=$B38, IF(HalfStrokes="Y",0.5,1),0)+IF(U$7+18&lt;=$B38, IF(HalfStrokes="Y",0.5,1),0)+IF(U$7+36&lt;=$B38, IF(HalfStrokes="Y",0.5,1),0)),"")</f>
        <v/>
      </c>
      <c r="V38" s="7" t="str">
        <f t="shared" si="5"/>
        <v/>
      </c>
      <c r="W38" s="8" t="str">
        <f t="shared" si="6"/>
        <v/>
      </c>
      <c r="X38" s="9" t="str">
        <f t="shared" si="7"/>
        <v/>
      </c>
    </row>
    <row r="39" spans="1:24" s="11" customFormat="1" ht="21" customHeight="1" x14ac:dyDescent="0.25">
      <c r="A39" s="23" t="str">
        <f>'Score Entry Sheet'!A39</f>
        <v>Player 32</v>
      </c>
      <c r="B39" s="7">
        <f>'Score Entry Sheet'!B39</f>
        <v>0</v>
      </c>
      <c r="C39" s="11" t="str">
        <f>IF('Score Entry Sheet'!C39&gt;0, 'Score Entry Sheet'!C39-(IF(C$7&lt;=$B39, IF(HalfStrokes="Y",0.5,1),0)+IF(C$7+18&lt;=$B39, IF(HalfStrokes="Y",0.5,1),0)+IF(C$7+36&lt;=$B39, IF(HalfStrokes="Y",0.5,1),0)),"")</f>
        <v/>
      </c>
      <c r="D39" s="11" t="str">
        <f>IF('Score Entry Sheet'!D39&gt;0, 'Score Entry Sheet'!D39-(IF(D$7&lt;=$B39, IF(HalfStrokes="Y",0.5,1),0)+IF(D$7+18&lt;=$B39, IF(HalfStrokes="Y",0.5,1),0)+IF(D$7+36&lt;=$B39, IF(HalfStrokes="Y",0.5,1),0)),"")</f>
        <v/>
      </c>
      <c r="E39" s="11" t="str">
        <f>IF('Score Entry Sheet'!E39&gt;0, 'Score Entry Sheet'!E39-(IF(E$7&lt;=$B39, IF(HalfStrokes="Y",0.5,1),0)+IF(E$7+18&lt;=$B39, IF(HalfStrokes="Y",0.5,1),0)+IF(E$7+36&lt;=$B39, IF(HalfStrokes="Y",0.5,1),0)),"")</f>
        <v/>
      </c>
      <c r="F39" s="11" t="str">
        <f>IF('Score Entry Sheet'!F39&gt;0, 'Score Entry Sheet'!F39-(IF(F$7&lt;=$B39, IF(HalfStrokes="Y",0.5,1),0)+IF(F$7+18&lt;=$B39, IF(HalfStrokes="Y",0.5,1),0)+IF(F$7+36&lt;=$B39, IF(HalfStrokes="Y",0.5,1),0)),"")</f>
        <v/>
      </c>
      <c r="G39" s="11" t="str">
        <f>IF('Score Entry Sheet'!G39&gt;0, 'Score Entry Sheet'!G39-(IF(G$7&lt;=$B39, IF(HalfStrokes="Y",0.5,1),0)+IF(G$7+18&lt;=$B39, IF(HalfStrokes="Y",0.5,1),0)+IF(G$7+36&lt;=$B39, IF(HalfStrokes="Y",0.5,1),0)),"")</f>
        <v/>
      </c>
      <c r="H39" s="11" t="str">
        <f>IF('Score Entry Sheet'!H39&gt;0, 'Score Entry Sheet'!H39-(IF(H$7&lt;=$B39, IF(HalfStrokes="Y",0.5,1),0)+IF(H$7+18&lt;=$B39, IF(HalfStrokes="Y",0.5,1),0)+IF(H$7+36&lt;=$B39, IF(HalfStrokes="Y",0.5,1),0)),"")</f>
        <v/>
      </c>
      <c r="I39" s="11" t="str">
        <f>IF('Score Entry Sheet'!I39&gt;0, 'Score Entry Sheet'!I39-(IF(I$7&lt;=$B39, IF(HalfStrokes="Y",0.5,1),0)+IF(I$7+18&lt;=$B39, IF(HalfStrokes="Y",0.5,1),0)+IF(I$7+36&lt;=$B39, IF(HalfStrokes="Y",0.5,1),0)),"")</f>
        <v/>
      </c>
      <c r="J39" s="11" t="str">
        <f>IF('Score Entry Sheet'!J39&gt;0, 'Score Entry Sheet'!J39-(IF(J$7&lt;=$B39, IF(HalfStrokes="Y",0.5,1),0)+IF(J$7+18&lt;=$B39, IF(HalfStrokes="Y",0.5,1),0)+IF(J$7+36&lt;=$B39, IF(HalfStrokes="Y",0.5,1),0)),"")</f>
        <v/>
      </c>
      <c r="K39" s="11" t="str">
        <f>IF('Score Entry Sheet'!K39&gt;0, 'Score Entry Sheet'!K39-(IF(K$7&lt;=$B39, IF(HalfStrokes="Y",0.5,1),0)+IF(K$7+18&lt;=$B39, IF(HalfStrokes="Y",0.5,1),0)+IF(K$7+36&lt;=$B39, IF(HalfStrokes="Y",0.5,1),0)),"")</f>
        <v/>
      </c>
      <c r="L39" s="7" t="str">
        <f t="shared" si="4"/>
        <v/>
      </c>
      <c r="M39" s="11" t="str">
        <f>IF('Score Entry Sheet'!M39&gt;0, 'Score Entry Sheet'!M39-(IF(M$7&lt;=$B39, IF(HalfStrokes="Y",0.5,1),0)+IF(M$7+18&lt;=$B39, IF(HalfStrokes="Y",0.5,1),0)+IF(M$7+36&lt;=$B39, IF(HalfStrokes="Y",0.5,1),0)),"")</f>
        <v/>
      </c>
      <c r="N39" s="11" t="str">
        <f>IF('Score Entry Sheet'!N39&gt;0, 'Score Entry Sheet'!N39-(IF(N$7&lt;=$B39, IF(HalfStrokes="Y",0.5,1),0)+IF(N$7+18&lt;=$B39, IF(HalfStrokes="Y",0.5,1),0)+IF(N$7+36&lt;=$B39, IF(HalfStrokes="Y",0.5,1),0)),"")</f>
        <v/>
      </c>
      <c r="O39" s="11" t="str">
        <f>IF('Score Entry Sheet'!O39&gt;0, 'Score Entry Sheet'!O39-(IF(O$7&lt;=$B39, IF(HalfStrokes="Y",0.5,1),0)+IF(O$7+18&lt;=$B39, IF(HalfStrokes="Y",0.5,1),0)+IF(O$7+36&lt;=$B39, IF(HalfStrokes="Y",0.5,1),0)),"")</f>
        <v/>
      </c>
      <c r="P39" s="11" t="str">
        <f>IF('Score Entry Sheet'!P39&gt;0, 'Score Entry Sheet'!P39-(IF(P$7&lt;=$B39, IF(HalfStrokes="Y",0.5,1),0)+IF(P$7+18&lt;=$B39, IF(HalfStrokes="Y",0.5,1),0)+IF(P$7+36&lt;=$B39, IF(HalfStrokes="Y",0.5,1),0)),"")</f>
        <v/>
      </c>
      <c r="Q39" s="11" t="str">
        <f>IF('Score Entry Sheet'!Q39&gt;0, 'Score Entry Sheet'!Q39-(IF(Q$7&lt;=$B39, IF(HalfStrokes="Y",0.5,1),0)+IF(Q$7+18&lt;=$B39, IF(HalfStrokes="Y",0.5,1),0)+IF(Q$7+36&lt;=$B39, IF(HalfStrokes="Y",0.5,1),0)),"")</f>
        <v/>
      </c>
      <c r="R39" s="11" t="str">
        <f>IF('Score Entry Sheet'!R39&gt;0, 'Score Entry Sheet'!R39-(IF(R$7&lt;=$B39, IF(HalfStrokes="Y",0.5,1),0)+IF(R$7+18&lt;=$B39, IF(HalfStrokes="Y",0.5,1),0)+IF(R$7+36&lt;=$B39, IF(HalfStrokes="Y",0.5,1),0)),"")</f>
        <v/>
      </c>
      <c r="S39" s="11" t="str">
        <f>IF('Score Entry Sheet'!S39&gt;0, 'Score Entry Sheet'!S39-(IF(S$7&lt;=$B39, IF(HalfStrokes="Y",0.5,1),0)+IF(S$7+18&lt;=$B39, IF(HalfStrokes="Y",0.5,1),0)+IF(S$7+36&lt;=$B39, IF(HalfStrokes="Y",0.5,1),0)),"")</f>
        <v/>
      </c>
      <c r="T39" s="11" t="str">
        <f>IF('Score Entry Sheet'!T39&gt;0, 'Score Entry Sheet'!T39-(IF(T$7&lt;=$B39, IF(HalfStrokes="Y",0.5,1),0)+IF(T$7+18&lt;=$B39, IF(HalfStrokes="Y",0.5,1),0)+IF(T$7+36&lt;=$B39, IF(HalfStrokes="Y",0.5,1),0)),"")</f>
        <v/>
      </c>
      <c r="U39" s="11" t="str">
        <f>IF('Score Entry Sheet'!U39&gt;0, 'Score Entry Sheet'!U39-(IF(U$7&lt;=$B39, IF(HalfStrokes="Y",0.5,1),0)+IF(U$7+18&lt;=$B39, IF(HalfStrokes="Y",0.5,1),0)+IF(U$7+36&lt;=$B39, IF(HalfStrokes="Y",0.5,1),0)),"")</f>
        <v/>
      </c>
      <c r="V39" s="7" t="str">
        <f t="shared" si="5"/>
        <v/>
      </c>
      <c r="W39" s="8" t="str">
        <f t="shared" si="6"/>
        <v/>
      </c>
      <c r="X39" s="9" t="str">
        <f t="shared" si="7"/>
        <v/>
      </c>
    </row>
    <row r="40" spans="1:24" s="11" customFormat="1" ht="21" customHeight="1" x14ac:dyDescent="0.25">
      <c r="A40" s="23" t="str">
        <f>'Score Entry Sheet'!A40</f>
        <v>Player 33</v>
      </c>
      <c r="B40" s="7">
        <f>'Score Entry Sheet'!B40</f>
        <v>0</v>
      </c>
      <c r="C40" s="11" t="str">
        <f>IF('Score Entry Sheet'!C40&gt;0, 'Score Entry Sheet'!C40-(IF(C$7&lt;=$B40, IF(HalfStrokes="Y",0.5,1),0)+IF(C$7+18&lt;=$B40, IF(HalfStrokes="Y",0.5,1),0)+IF(C$7+36&lt;=$B40, IF(HalfStrokes="Y",0.5,1),0)),"")</f>
        <v/>
      </c>
      <c r="D40" s="11" t="str">
        <f>IF('Score Entry Sheet'!D40&gt;0, 'Score Entry Sheet'!D40-(IF(D$7&lt;=$B40, IF(HalfStrokes="Y",0.5,1),0)+IF(D$7+18&lt;=$B40, IF(HalfStrokes="Y",0.5,1),0)+IF(D$7+36&lt;=$B40, IF(HalfStrokes="Y",0.5,1),0)),"")</f>
        <v/>
      </c>
      <c r="E40" s="11" t="str">
        <f>IF('Score Entry Sheet'!E40&gt;0, 'Score Entry Sheet'!E40-(IF(E$7&lt;=$B40, IF(HalfStrokes="Y",0.5,1),0)+IF(E$7+18&lt;=$B40, IF(HalfStrokes="Y",0.5,1),0)+IF(E$7+36&lt;=$B40, IF(HalfStrokes="Y",0.5,1),0)),"")</f>
        <v/>
      </c>
      <c r="F40" s="11" t="str">
        <f>IF('Score Entry Sheet'!F40&gt;0, 'Score Entry Sheet'!F40-(IF(F$7&lt;=$B40, IF(HalfStrokes="Y",0.5,1),0)+IF(F$7+18&lt;=$B40, IF(HalfStrokes="Y",0.5,1),0)+IF(F$7+36&lt;=$B40, IF(HalfStrokes="Y",0.5,1),0)),"")</f>
        <v/>
      </c>
      <c r="G40" s="11" t="str">
        <f>IF('Score Entry Sheet'!G40&gt;0, 'Score Entry Sheet'!G40-(IF(G$7&lt;=$B40, IF(HalfStrokes="Y",0.5,1),0)+IF(G$7+18&lt;=$B40, IF(HalfStrokes="Y",0.5,1),0)+IF(G$7+36&lt;=$B40, IF(HalfStrokes="Y",0.5,1),0)),"")</f>
        <v/>
      </c>
      <c r="H40" s="11" t="str">
        <f>IF('Score Entry Sheet'!H40&gt;0, 'Score Entry Sheet'!H40-(IF(H$7&lt;=$B40, IF(HalfStrokes="Y",0.5,1),0)+IF(H$7+18&lt;=$B40, IF(HalfStrokes="Y",0.5,1),0)+IF(H$7+36&lt;=$B40, IF(HalfStrokes="Y",0.5,1),0)),"")</f>
        <v/>
      </c>
      <c r="I40" s="11" t="str">
        <f>IF('Score Entry Sheet'!I40&gt;0, 'Score Entry Sheet'!I40-(IF(I$7&lt;=$B40, IF(HalfStrokes="Y",0.5,1),0)+IF(I$7+18&lt;=$B40, IF(HalfStrokes="Y",0.5,1),0)+IF(I$7+36&lt;=$B40, IF(HalfStrokes="Y",0.5,1),0)),"")</f>
        <v/>
      </c>
      <c r="J40" s="11" t="str">
        <f>IF('Score Entry Sheet'!J40&gt;0, 'Score Entry Sheet'!J40-(IF(J$7&lt;=$B40, IF(HalfStrokes="Y",0.5,1),0)+IF(J$7+18&lt;=$B40, IF(HalfStrokes="Y",0.5,1),0)+IF(J$7+36&lt;=$B40, IF(HalfStrokes="Y",0.5,1),0)),"")</f>
        <v/>
      </c>
      <c r="K40" s="11" t="str">
        <f>IF('Score Entry Sheet'!K40&gt;0, 'Score Entry Sheet'!K40-(IF(K$7&lt;=$B40, IF(HalfStrokes="Y",0.5,1),0)+IF(K$7+18&lt;=$B40, IF(HalfStrokes="Y",0.5,1),0)+IF(K$7+36&lt;=$B40, IF(HalfStrokes="Y",0.5,1),0)),"")</f>
        <v/>
      </c>
      <c r="L40" s="7" t="str">
        <f t="shared" si="4"/>
        <v/>
      </c>
      <c r="M40" s="11" t="str">
        <f>IF('Score Entry Sheet'!M40&gt;0, 'Score Entry Sheet'!M40-(IF(M$7&lt;=$B40, IF(HalfStrokes="Y",0.5,1),0)+IF(M$7+18&lt;=$B40, IF(HalfStrokes="Y",0.5,1),0)+IF(M$7+36&lt;=$B40, IF(HalfStrokes="Y",0.5,1),0)),"")</f>
        <v/>
      </c>
      <c r="N40" s="11" t="str">
        <f>IF('Score Entry Sheet'!N40&gt;0, 'Score Entry Sheet'!N40-(IF(N$7&lt;=$B40, IF(HalfStrokes="Y",0.5,1),0)+IF(N$7+18&lt;=$B40, IF(HalfStrokes="Y",0.5,1),0)+IF(N$7+36&lt;=$B40, IF(HalfStrokes="Y",0.5,1),0)),"")</f>
        <v/>
      </c>
      <c r="O40" s="11" t="str">
        <f>IF('Score Entry Sheet'!O40&gt;0, 'Score Entry Sheet'!O40-(IF(O$7&lt;=$B40, IF(HalfStrokes="Y",0.5,1),0)+IF(O$7+18&lt;=$B40, IF(HalfStrokes="Y",0.5,1),0)+IF(O$7+36&lt;=$B40, IF(HalfStrokes="Y",0.5,1),0)),"")</f>
        <v/>
      </c>
      <c r="P40" s="11" t="str">
        <f>IF('Score Entry Sheet'!P40&gt;0, 'Score Entry Sheet'!P40-(IF(P$7&lt;=$B40, IF(HalfStrokes="Y",0.5,1),0)+IF(P$7+18&lt;=$B40, IF(HalfStrokes="Y",0.5,1),0)+IF(P$7+36&lt;=$B40, IF(HalfStrokes="Y",0.5,1),0)),"")</f>
        <v/>
      </c>
      <c r="Q40" s="11" t="str">
        <f>IF('Score Entry Sheet'!Q40&gt;0, 'Score Entry Sheet'!Q40-(IF(Q$7&lt;=$B40, IF(HalfStrokes="Y",0.5,1),0)+IF(Q$7+18&lt;=$B40, IF(HalfStrokes="Y",0.5,1),0)+IF(Q$7+36&lt;=$B40, IF(HalfStrokes="Y",0.5,1),0)),"")</f>
        <v/>
      </c>
      <c r="R40" s="11" t="str">
        <f>IF('Score Entry Sheet'!R40&gt;0, 'Score Entry Sheet'!R40-(IF(R$7&lt;=$B40, IF(HalfStrokes="Y",0.5,1),0)+IF(R$7+18&lt;=$B40, IF(HalfStrokes="Y",0.5,1),0)+IF(R$7+36&lt;=$B40, IF(HalfStrokes="Y",0.5,1),0)),"")</f>
        <v/>
      </c>
      <c r="S40" s="11" t="str">
        <f>IF('Score Entry Sheet'!S40&gt;0, 'Score Entry Sheet'!S40-(IF(S$7&lt;=$B40, IF(HalfStrokes="Y",0.5,1),0)+IF(S$7+18&lt;=$B40, IF(HalfStrokes="Y",0.5,1),0)+IF(S$7+36&lt;=$B40, IF(HalfStrokes="Y",0.5,1),0)),"")</f>
        <v/>
      </c>
      <c r="T40" s="11" t="str">
        <f>IF('Score Entry Sheet'!T40&gt;0, 'Score Entry Sheet'!T40-(IF(T$7&lt;=$B40, IF(HalfStrokes="Y",0.5,1),0)+IF(T$7+18&lt;=$B40, IF(HalfStrokes="Y",0.5,1),0)+IF(T$7+36&lt;=$B40, IF(HalfStrokes="Y",0.5,1),0)),"")</f>
        <v/>
      </c>
      <c r="U40" s="11" t="str">
        <f>IF('Score Entry Sheet'!U40&gt;0, 'Score Entry Sheet'!U40-(IF(U$7&lt;=$B40, IF(HalfStrokes="Y",0.5,1),0)+IF(U$7+18&lt;=$B40, IF(HalfStrokes="Y",0.5,1),0)+IF(U$7+36&lt;=$B40, IF(HalfStrokes="Y",0.5,1),0)),"")</f>
        <v/>
      </c>
      <c r="V40" s="7" t="str">
        <f t="shared" si="5"/>
        <v/>
      </c>
      <c r="W40" s="8" t="str">
        <f t="shared" si="6"/>
        <v/>
      </c>
      <c r="X40" s="9" t="str">
        <f t="shared" si="7"/>
        <v/>
      </c>
    </row>
    <row r="41" spans="1:24" s="11" customFormat="1" ht="21" customHeight="1" x14ac:dyDescent="0.25">
      <c r="A41" s="23" t="str">
        <f>'Score Entry Sheet'!A41</f>
        <v>Player 34</v>
      </c>
      <c r="B41" s="7">
        <f>'Score Entry Sheet'!B41</f>
        <v>0</v>
      </c>
      <c r="C41" s="11" t="str">
        <f>IF('Score Entry Sheet'!C41&gt;0, 'Score Entry Sheet'!C41-(IF(C$7&lt;=$B41, IF(HalfStrokes="Y",0.5,1),0)+IF(C$7+18&lt;=$B41, IF(HalfStrokes="Y",0.5,1),0)+IF(C$7+36&lt;=$B41, IF(HalfStrokes="Y",0.5,1),0)),"")</f>
        <v/>
      </c>
      <c r="D41" s="11" t="str">
        <f>IF('Score Entry Sheet'!D41&gt;0, 'Score Entry Sheet'!D41-(IF(D$7&lt;=$B41, IF(HalfStrokes="Y",0.5,1),0)+IF(D$7+18&lt;=$B41, IF(HalfStrokes="Y",0.5,1),0)+IF(D$7+36&lt;=$B41, IF(HalfStrokes="Y",0.5,1),0)),"")</f>
        <v/>
      </c>
      <c r="E41" s="11" t="str">
        <f>IF('Score Entry Sheet'!E41&gt;0, 'Score Entry Sheet'!E41-(IF(E$7&lt;=$B41, IF(HalfStrokes="Y",0.5,1),0)+IF(E$7+18&lt;=$B41, IF(HalfStrokes="Y",0.5,1),0)+IF(E$7+36&lt;=$B41, IF(HalfStrokes="Y",0.5,1),0)),"")</f>
        <v/>
      </c>
      <c r="F41" s="11" t="str">
        <f>IF('Score Entry Sheet'!F41&gt;0, 'Score Entry Sheet'!F41-(IF(F$7&lt;=$B41, IF(HalfStrokes="Y",0.5,1),0)+IF(F$7+18&lt;=$B41, IF(HalfStrokes="Y",0.5,1),0)+IF(F$7+36&lt;=$B41, IF(HalfStrokes="Y",0.5,1),0)),"")</f>
        <v/>
      </c>
      <c r="G41" s="11" t="str">
        <f>IF('Score Entry Sheet'!G41&gt;0, 'Score Entry Sheet'!G41-(IF(G$7&lt;=$B41, IF(HalfStrokes="Y",0.5,1),0)+IF(G$7+18&lt;=$B41, IF(HalfStrokes="Y",0.5,1),0)+IF(G$7+36&lt;=$B41, IF(HalfStrokes="Y",0.5,1),0)),"")</f>
        <v/>
      </c>
      <c r="H41" s="11" t="str">
        <f>IF('Score Entry Sheet'!H41&gt;0, 'Score Entry Sheet'!H41-(IF(H$7&lt;=$B41, IF(HalfStrokes="Y",0.5,1),0)+IF(H$7+18&lt;=$B41, IF(HalfStrokes="Y",0.5,1),0)+IF(H$7+36&lt;=$B41, IF(HalfStrokes="Y",0.5,1),0)),"")</f>
        <v/>
      </c>
      <c r="I41" s="11" t="str">
        <f>IF('Score Entry Sheet'!I41&gt;0, 'Score Entry Sheet'!I41-(IF(I$7&lt;=$B41, IF(HalfStrokes="Y",0.5,1),0)+IF(I$7+18&lt;=$B41, IF(HalfStrokes="Y",0.5,1),0)+IF(I$7+36&lt;=$B41, IF(HalfStrokes="Y",0.5,1),0)),"")</f>
        <v/>
      </c>
      <c r="J41" s="11" t="str">
        <f>IF('Score Entry Sheet'!J41&gt;0, 'Score Entry Sheet'!J41-(IF(J$7&lt;=$B41, IF(HalfStrokes="Y",0.5,1),0)+IF(J$7+18&lt;=$B41, IF(HalfStrokes="Y",0.5,1),0)+IF(J$7+36&lt;=$B41, IF(HalfStrokes="Y",0.5,1),0)),"")</f>
        <v/>
      </c>
      <c r="K41" s="11" t="str">
        <f>IF('Score Entry Sheet'!K41&gt;0, 'Score Entry Sheet'!K41-(IF(K$7&lt;=$B41, IF(HalfStrokes="Y",0.5,1),0)+IF(K$7+18&lt;=$B41, IF(HalfStrokes="Y",0.5,1),0)+IF(K$7+36&lt;=$B41, IF(HalfStrokes="Y",0.5,1),0)),"")</f>
        <v/>
      </c>
      <c r="L41" s="7" t="str">
        <f t="shared" si="4"/>
        <v/>
      </c>
      <c r="M41" s="11" t="str">
        <f>IF('Score Entry Sheet'!M41&gt;0, 'Score Entry Sheet'!M41-(IF(M$7&lt;=$B41, IF(HalfStrokes="Y",0.5,1),0)+IF(M$7+18&lt;=$B41, IF(HalfStrokes="Y",0.5,1),0)+IF(M$7+36&lt;=$B41, IF(HalfStrokes="Y",0.5,1),0)),"")</f>
        <v/>
      </c>
      <c r="N41" s="11" t="str">
        <f>IF('Score Entry Sheet'!N41&gt;0, 'Score Entry Sheet'!N41-(IF(N$7&lt;=$B41, IF(HalfStrokes="Y",0.5,1),0)+IF(N$7+18&lt;=$B41, IF(HalfStrokes="Y",0.5,1),0)+IF(N$7+36&lt;=$B41, IF(HalfStrokes="Y",0.5,1),0)),"")</f>
        <v/>
      </c>
      <c r="O41" s="11" t="str">
        <f>IF('Score Entry Sheet'!O41&gt;0, 'Score Entry Sheet'!O41-(IF(O$7&lt;=$B41, IF(HalfStrokes="Y",0.5,1),0)+IF(O$7+18&lt;=$B41, IF(HalfStrokes="Y",0.5,1),0)+IF(O$7+36&lt;=$B41, IF(HalfStrokes="Y",0.5,1),0)),"")</f>
        <v/>
      </c>
      <c r="P41" s="11" t="str">
        <f>IF('Score Entry Sheet'!P41&gt;0, 'Score Entry Sheet'!P41-(IF(P$7&lt;=$B41, IF(HalfStrokes="Y",0.5,1),0)+IF(P$7+18&lt;=$B41, IF(HalfStrokes="Y",0.5,1),0)+IF(P$7+36&lt;=$B41, IF(HalfStrokes="Y",0.5,1),0)),"")</f>
        <v/>
      </c>
      <c r="Q41" s="11" t="str">
        <f>IF('Score Entry Sheet'!Q41&gt;0, 'Score Entry Sheet'!Q41-(IF(Q$7&lt;=$B41, IF(HalfStrokes="Y",0.5,1),0)+IF(Q$7+18&lt;=$B41, IF(HalfStrokes="Y",0.5,1),0)+IF(Q$7+36&lt;=$B41, IF(HalfStrokes="Y",0.5,1),0)),"")</f>
        <v/>
      </c>
      <c r="R41" s="11" t="str">
        <f>IF('Score Entry Sheet'!R41&gt;0, 'Score Entry Sheet'!R41-(IF(R$7&lt;=$B41, IF(HalfStrokes="Y",0.5,1),0)+IF(R$7+18&lt;=$B41, IF(HalfStrokes="Y",0.5,1),0)+IF(R$7+36&lt;=$B41, IF(HalfStrokes="Y",0.5,1),0)),"")</f>
        <v/>
      </c>
      <c r="S41" s="11" t="str">
        <f>IF('Score Entry Sheet'!S41&gt;0, 'Score Entry Sheet'!S41-(IF(S$7&lt;=$B41, IF(HalfStrokes="Y",0.5,1),0)+IF(S$7+18&lt;=$B41, IF(HalfStrokes="Y",0.5,1),0)+IF(S$7+36&lt;=$B41, IF(HalfStrokes="Y",0.5,1),0)),"")</f>
        <v/>
      </c>
      <c r="T41" s="11" t="str">
        <f>IF('Score Entry Sheet'!T41&gt;0, 'Score Entry Sheet'!T41-(IF(T$7&lt;=$B41, IF(HalfStrokes="Y",0.5,1),0)+IF(T$7+18&lt;=$B41, IF(HalfStrokes="Y",0.5,1),0)+IF(T$7+36&lt;=$B41, IF(HalfStrokes="Y",0.5,1),0)),"")</f>
        <v/>
      </c>
      <c r="U41" s="11" t="str">
        <f>IF('Score Entry Sheet'!U41&gt;0, 'Score Entry Sheet'!U41-(IF(U$7&lt;=$B41, IF(HalfStrokes="Y",0.5,1),0)+IF(U$7+18&lt;=$B41, IF(HalfStrokes="Y",0.5,1),0)+IF(U$7+36&lt;=$B41, IF(HalfStrokes="Y",0.5,1),0)),"")</f>
        <v/>
      </c>
      <c r="V41" s="7" t="str">
        <f t="shared" si="5"/>
        <v/>
      </c>
      <c r="W41" s="8" t="str">
        <f t="shared" si="6"/>
        <v/>
      </c>
      <c r="X41" s="9" t="str">
        <f t="shared" si="7"/>
        <v/>
      </c>
    </row>
    <row r="42" spans="1:24" s="11" customFormat="1" ht="21" customHeight="1" x14ac:dyDescent="0.25">
      <c r="A42" s="23" t="str">
        <f>'Score Entry Sheet'!A42</f>
        <v>Player 35</v>
      </c>
      <c r="B42" s="7">
        <f>'Score Entry Sheet'!B42</f>
        <v>0</v>
      </c>
      <c r="C42" s="11" t="str">
        <f>IF('Score Entry Sheet'!C42&gt;0, 'Score Entry Sheet'!C42-(IF(C$7&lt;=$B42, IF(HalfStrokes="Y",0.5,1),0)+IF(C$7+18&lt;=$B42, IF(HalfStrokes="Y",0.5,1),0)+IF(C$7+36&lt;=$B42, IF(HalfStrokes="Y",0.5,1),0)),"")</f>
        <v/>
      </c>
      <c r="D42" s="11" t="str">
        <f>IF('Score Entry Sheet'!D42&gt;0, 'Score Entry Sheet'!D42-(IF(D$7&lt;=$B42, IF(HalfStrokes="Y",0.5,1),0)+IF(D$7+18&lt;=$B42, IF(HalfStrokes="Y",0.5,1),0)+IF(D$7+36&lt;=$B42, IF(HalfStrokes="Y",0.5,1),0)),"")</f>
        <v/>
      </c>
      <c r="E42" s="11" t="str">
        <f>IF('Score Entry Sheet'!E42&gt;0, 'Score Entry Sheet'!E42-(IF(E$7&lt;=$B42, IF(HalfStrokes="Y",0.5,1),0)+IF(E$7+18&lt;=$B42, IF(HalfStrokes="Y",0.5,1),0)+IF(E$7+36&lt;=$B42, IF(HalfStrokes="Y",0.5,1),0)),"")</f>
        <v/>
      </c>
      <c r="F42" s="11" t="str">
        <f>IF('Score Entry Sheet'!F42&gt;0, 'Score Entry Sheet'!F42-(IF(F$7&lt;=$B42, IF(HalfStrokes="Y",0.5,1),0)+IF(F$7+18&lt;=$B42, IF(HalfStrokes="Y",0.5,1),0)+IF(F$7+36&lt;=$B42, IF(HalfStrokes="Y",0.5,1),0)),"")</f>
        <v/>
      </c>
      <c r="G42" s="11" t="str">
        <f>IF('Score Entry Sheet'!G42&gt;0, 'Score Entry Sheet'!G42-(IF(G$7&lt;=$B42, IF(HalfStrokes="Y",0.5,1),0)+IF(G$7+18&lt;=$B42, IF(HalfStrokes="Y",0.5,1),0)+IF(G$7+36&lt;=$B42, IF(HalfStrokes="Y",0.5,1),0)),"")</f>
        <v/>
      </c>
      <c r="H42" s="11" t="str">
        <f>IF('Score Entry Sheet'!H42&gt;0, 'Score Entry Sheet'!H42-(IF(H$7&lt;=$B42, IF(HalfStrokes="Y",0.5,1),0)+IF(H$7+18&lt;=$B42, IF(HalfStrokes="Y",0.5,1),0)+IF(H$7+36&lt;=$B42, IF(HalfStrokes="Y",0.5,1),0)),"")</f>
        <v/>
      </c>
      <c r="I42" s="11" t="str">
        <f>IF('Score Entry Sheet'!I42&gt;0, 'Score Entry Sheet'!I42-(IF(I$7&lt;=$B42, IF(HalfStrokes="Y",0.5,1),0)+IF(I$7+18&lt;=$B42, IF(HalfStrokes="Y",0.5,1),0)+IF(I$7+36&lt;=$B42, IF(HalfStrokes="Y",0.5,1),0)),"")</f>
        <v/>
      </c>
      <c r="J42" s="11" t="str">
        <f>IF('Score Entry Sheet'!J42&gt;0, 'Score Entry Sheet'!J42-(IF(J$7&lt;=$B42, IF(HalfStrokes="Y",0.5,1),0)+IF(J$7+18&lt;=$B42, IF(HalfStrokes="Y",0.5,1),0)+IF(J$7+36&lt;=$B42, IF(HalfStrokes="Y",0.5,1),0)),"")</f>
        <v/>
      </c>
      <c r="K42" s="11" t="str">
        <f>IF('Score Entry Sheet'!K42&gt;0, 'Score Entry Sheet'!K42-(IF(K$7&lt;=$B42, IF(HalfStrokes="Y",0.5,1),0)+IF(K$7+18&lt;=$B42, IF(HalfStrokes="Y",0.5,1),0)+IF(K$7+36&lt;=$B42, IF(HalfStrokes="Y",0.5,1),0)),"")</f>
        <v/>
      </c>
      <c r="L42" s="7" t="str">
        <f t="shared" si="4"/>
        <v/>
      </c>
      <c r="M42" s="11" t="str">
        <f>IF('Score Entry Sheet'!M42&gt;0, 'Score Entry Sheet'!M42-(IF(M$7&lt;=$B42, IF(HalfStrokes="Y",0.5,1),0)+IF(M$7+18&lt;=$B42, IF(HalfStrokes="Y",0.5,1),0)+IF(M$7+36&lt;=$B42, IF(HalfStrokes="Y",0.5,1),0)),"")</f>
        <v/>
      </c>
      <c r="N42" s="11" t="str">
        <f>IF('Score Entry Sheet'!N42&gt;0, 'Score Entry Sheet'!N42-(IF(N$7&lt;=$B42, IF(HalfStrokes="Y",0.5,1),0)+IF(N$7+18&lt;=$B42, IF(HalfStrokes="Y",0.5,1),0)+IF(N$7+36&lt;=$B42, IF(HalfStrokes="Y",0.5,1),0)),"")</f>
        <v/>
      </c>
      <c r="O42" s="11" t="str">
        <f>IF('Score Entry Sheet'!O42&gt;0, 'Score Entry Sheet'!O42-(IF(O$7&lt;=$B42, IF(HalfStrokes="Y",0.5,1),0)+IF(O$7+18&lt;=$B42, IF(HalfStrokes="Y",0.5,1),0)+IF(O$7+36&lt;=$B42, IF(HalfStrokes="Y",0.5,1),0)),"")</f>
        <v/>
      </c>
      <c r="P42" s="11" t="str">
        <f>IF('Score Entry Sheet'!P42&gt;0, 'Score Entry Sheet'!P42-(IF(P$7&lt;=$B42, IF(HalfStrokes="Y",0.5,1),0)+IF(P$7+18&lt;=$B42, IF(HalfStrokes="Y",0.5,1),0)+IF(P$7+36&lt;=$B42, IF(HalfStrokes="Y",0.5,1),0)),"")</f>
        <v/>
      </c>
      <c r="Q42" s="11" t="str">
        <f>IF('Score Entry Sheet'!Q42&gt;0, 'Score Entry Sheet'!Q42-(IF(Q$7&lt;=$B42, IF(HalfStrokes="Y",0.5,1),0)+IF(Q$7+18&lt;=$B42, IF(HalfStrokes="Y",0.5,1),0)+IF(Q$7+36&lt;=$B42, IF(HalfStrokes="Y",0.5,1),0)),"")</f>
        <v/>
      </c>
      <c r="R42" s="11" t="str">
        <f>IF('Score Entry Sheet'!R42&gt;0, 'Score Entry Sheet'!R42-(IF(R$7&lt;=$B42, IF(HalfStrokes="Y",0.5,1),0)+IF(R$7+18&lt;=$B42, IF(HalfStrokes="Y",0.5,1),0)+IF(R$7+36&lt;=$B42, IF(HalfStrokes="Y",0.5,1),0)),"")</f>
        <v/>
      </c>
      <c r="S42" s="11" t="str">
        <f>IF('Score Entry Sheet'!S42&gt;0, 'Score Entry Sheet'!S42-(IF(S$7&lt;=$B42, IF(HalfStrokes="Y",0.5,1),0)+IF(S$7+18&lt;=$B42, IF(HalfStrokes="Y",0.5,1),0)+IF(S$7+36&lt;=$B42, IF(HalfStrokes="Y",0.5,1),0)),"")</f>
        <v/>
      </c>
      <c r="T42" s="11" t="str">
        <f>IF('Score Entry Sheet'!T42&gt;0, 'Score Entry Sheet'!T42-(IF(T$7&lt;=$B42, IF(HalfStrokes="Y",0.5,1),0)+IF(T$7+18&lt;=$B42, IF(HalfStrokes="Y",0.5,1),0)+IF(T$7+36&lt;=$B42, IF(HalfStrokes="Y",0.5,1),0)),"")</f>
        <v/>
      </c>
      <c r="U42" s="11" t="str">
        <f>IF('Score Entry Sheet'!U42&gt;0, 'Score Entry Sheet'!U42-(IF(U$7&lt;=$B42, IF(HalfStrokes="Y",0.5,1),0)+IF(U$7+18&lt;=$B42, IF(HalfStrokes="Y",0.5,1),0)+IF(U$7+36&lt;=$B42, IF(HalfStrokes="Y",0.5,1),0)),"")</f>
        <v/>
      </c>
      <c r="V42" s="7" t="str">
        <f t="shared" si="5"/>
        <v/>
      </c>
      <c r="W42" s="8" t="str">
        <f t="shared" si="6"/>
        <v/>
      </c>
      <c r="X42" s="9" t="str">
        <f t="shared" si="7"/>
        <v/>
      </c>
    </row>
    <row r="43" spans="1:24" s="11" customFormat="1" ht="21" customHeight="1" x14ac:dyDescent="0.25">
      <c r="A43" s="23" t="str">
        <f>'Score Entry Sheet'!A43</f>
        <v>Player 36</v>
      </c>
      <c r="B43" s="7">
        <f>'Score Entry Sheet'!B43</f>
        <v>0</v>
      </c>
      <c r="C43" s="11" t="str">
        <f>IF('Score Entry Sheet'!C43&gt;0, 'Score Entry Sheet'!C43-(IF(C$7&lt;=$B43, IF(HalfStrokes="Y",0.5,1),0)+IF(C$7+18&lt;=$B43, IF(HalfStrokes="Y",0.5,1),0)+IF(C$7+36&lt;=$B43, IF(HalfStrokes="Y",0.5,1),0)),"")</f>
        <v/>
      </c>
      <c r="D43" s="11" t="str">
        <f>IF('Score Entry Sheet'!D43&gt;0, 'Score Entry Sheet'!D43-(IF(D$7&lt;=$B43, IF(HalfStrokes="Y",0.5,1),0)+IF(D$7+18&lt;=$B43, IF(HalfStrokes="Y",0.5,1),0)+IF(D$7+36&lt;=$B43, IF(HalfStrokes="Y",0.5,1),0)),"")</f>
        <v/>
      </c>
      <c r="E43" s="11" t="str">
        <f>IF('Score Entry Sheet'!E43&gt;0, 'Score Entry Sheet'!E43-(IF(E$7&lt;=$B43, IF(HalfStrokes="Y",0.5,1),0)+IF(E$7+18&lt;=$B43, IF(HalfStrokes="Y",0.5,1),0)+IF(E$7+36&lt;=$B43, IF(HalfStrokes="Y",0.5,1),0)),"")</f>
        <v/>
      </c>
      <c r="F43" s="11" t="str">
        <f>IF('Score Entry Sheet'!F43&gt;0, 'Score Entry Sheet'!F43-(IF(F$7&lt;=$B43, IF(HalfStrokes="Y",0.5,1),0)+IF(F$7+18&lt;=$B43, IF(HalfStrokes="Y",0.5,1),0)+IF(F$7+36&lt;=$B43, IF(HalfStrokes="Y",0.5,1),0)),"")</f>
        <v/>
      </c>
      <c r="G43" s="11" t="str">
        <f>IF('Score Entry Sheet'!G43&gt;0, 'Score Entry Sheet'!G43-(IF(G$7&lt;=$B43, IF(HalfStrokes="Y",0.5,1),0)+IF(G$7+18&lt;=$B43, IF(HalfStrokes="Y",0.5,1),0)+IF(G$7+36&lt;=$B43, IF(HalfStrokes="Y",0.5,1),0)),"")</f>
        <v/>
      </c>
      <c r="H43" s="11" t="str">
        <f>IF('Score Entry Sheet'!H43&gt;0, 'Score Entry Sheet'!H43-(IF(H$7&lt;=$B43, IF(HalfStrokes="Y",0.5,1),0)+IF(H$7+18&lt;=$B43, IF(HalfStrokes="Y",0.5,1),0)+IF(H$7+36&lt;=$B43, IF(HalfStrokes="Y",0.5,1),0)),"")</f>
        <v/>
      </c>
      <c r="I43" s="11" t="str">
        <f>IF('Score Entry Sheet'!I43&gt;0, 'Score Entry Sheet'!I43-(IF(I$7&lt;=$B43, IF(HalfStrokes="Y",0.5,1),0)+IF(I$7+18&lt;=$B43, IF(HalfStrokes="Y",0.5,1),0)+IF(I$7+36&lt;=$B43, IF(HalfStrokes="Y",0.5,1),0)),"")</f>
        <v/>
      </c>
      <c r="J43" s="11" t="str">
        <f>IF('Score Entry Sheet'!J43&gt;0, 'Score Entry Sheet'!J43-(IF(J$7&lt;=$B43, IF(HalfStrokes="Y",0.5,1),0)+IF(J$7+18&lt;=$B43, IF(HalfStrokes="Y",0.5,1),0)+IF(J$7+36&lt;=$B43, IF(HalfStrokes="Y",0.5,1),0)),"")</f>
        <v/>
      </c>
      <c r="K43" s="11" t="str">
        <f>IF('Score Entry Sheet'!K43&gt;0, 'Score Entry Sheet'!K43-(IF(K$7&lt;=$B43, IF(HalfStrokes="Y",0.5,1),0)+IF(K$7+18&lt;=$B43, IF(HalfStrokes="Y",0.5,1),0)+IF(K$7+36&lt;=$B43, IF(HalfStrokes="Y",0.5,1),0)),"")</f>
        <v/>
      </c>
      <c r="L43" s="7" t="str">
        <f t="shared" si="4"/>
        <v/>
      </c>
      <c r="M43" s="11" t="str">
        <f>IF('Score Entry Sheet'!M43&gt;0, 'Score Entry Sheet'!M43-(IF(M$7&lt;=$B43, IF(HalfStrokes="Y",0.5,1),0)+IF(M$7+18&lt;=$B43, IF(HalfStrokes="Y",0.5,1),0)+IF(M$7+36&lt;=$B43, IF(HalfStrokes="Y",0.5,1),0)),"")</f>
        <v/>
      </c>
      <c r="N43" s="11" t="str">
        <f>IF('Score Entry Sheet'!N43&gt;0, 'Score Entry Sheet'!N43-(IF(N$7&lt;=$B43, IF(HalfStrokes="Y",0.5,1),0)+IF(N$7+18&lt;=$B43, IF(HalfStrokes="Y",0.5,1),0)+IF(N$7+36&lt;=$B43, IF(HalfStrokes="Y",0.5,1),0)),"")</f>
        <v/>
      </c>
      <c r="O43" s="11" t="str">
        <f>IF('Score Entry Sheet'!O43&gt;0, 'Score Entry Sheet'!O43-(IF(O$7&lt;=$B43, IF(HalfStrokes="Y",0.5,1),0)+IF(O$7+18&lt;=$B43, IF(HalfStrokes="Y",0.5,1),0)+IF(O$7+36&lt;=$B43, IF(HalfStrokes="Y",0.5,1),0)),"")</f>
        <v/>
      </c>
      <c r="P43" s="11" t="str">
        <f>IF('Score Entry Sheet'!P43&gt;0, 'Score Entry Sheet'!P43-(IF(P$7&lt;=$B43, IF(HalfStrokes="Y",0.5,1),0)+IF(P$7+18&lt;=$B43, IF(HalfStrokes="Y",0.5,1),0)+IF(P$7+36&lt;=$B43, IF(HalfStrokes="Y",0.5,1),0)),"")</f>
        <v/>
      </c>
      <c r="Q43" s="11" t="str">
        <f>IF('Score Entry Sheet'!Q43&gt;0, 'Score Entry Sheet'!Q43-(IF(Q$7&lt;=$B43, IF(HalfStrokes="Y",0.5,1),0)+IF(Q$7+18&lt;=$B43, IF(HalfStrokes="Y",0.5,1),0)+IF(Q$7+36&lt;=$B43, IF(HalfStrokes="Y",0.5,1),0)),"")</f>
        <v/>
      </c>
      <c r="R43" s="11" t="str">
        <f>IF('Score Entry Sheet'!R43&gt;0, 'Score Entry Sheet'!R43-(IF(R$7&lt;=$B43, IF(HalfStrokes="Y",0.5,1),0)+IF(R$7+18&lt;=$B43, IF(HalfStrokes="Y",0.5,1),0)+IF(R$7+36&lt;=$B43, IF(HalfStrokes="Y",0.5,1),0)),"")</f>
        <v/>
      </c>
      <c r="S43" s="11" t="str">
        <f>IF('Score Entry Sheet'!S43&gt;0, 'Score Entry Sheet'!S43-(IF(S$7&lt;=$B43, IF(HalfStrokes="Y",0.5,1),0)+IF(S$7+18&lt;=$B43, IF(HalfStrokes="Y",0.5,1),0)+IF(S$7+36&lt;=$B43, IF(HalfStrokes="Y",0.5,1),0)),"")</f>
        <v/>
      </c>
      <c r="T43" s="11" t="str">
        <f>IF('Score Entry Sheet'!T43&gt;0, 'Score Entry Sheet'!T43-(IF(T$7&lt;=$B43, IF(HalfStrokes="Y",0.5,1),0)+IF(T$7+18&lt;=$B43, IF(HalfStrokes="Y",0.5,1),0)+IF(T$7+36&lt;=$B43, IF(HalfStrokes="Y",0.5,1),0)),"")</f>
        <v/>
      </c>
      <c r="U43" s="11" t="str">
        <f>IF('Score Entry Sheet'!U43&gt;0, 'Score Entry Sheet'!U43-(IF(U$7&lt;=$B43, IF(HalfStrokes="Y",0.5,1),0)+IF(U$7+18&lt;=$B43, IF(HalfStrokes="Y",0.5,1),0)+IF(U$7+36&lt;=$B43, IF(HalfStrokes="Y",0.5,1),0)),"")</f>
        <v/>
      </c>
      <c r="V43" s="7" t="str">
        <f t="shared" si="5"/>
        <v/>
      </c>
      <c r="W43" s="8" t="str">
        <f t="shared" si="6"/>
        <v/>
      </c>
      <c r="X43" s="9" t="str">
        <f t="shared" si="7"/>
        <v/>
      </c>
    </row>
    <row r="44" spans="1:24" s="11" customFormat="1" ht="21" customHeight="1" x14ac:dyDescent="0.25">
      <c r="A44" s="23" t="str">
        <f>'Score Entry Sheet'!A44</f>
        <v>Player 37</v>
      </c>
      <c r="B44" s="7">
        <f>'Score Entry Sheet'!B44</f>
        <v>0</v>
      </c>
      <c r="C44" s="11" t="str">
        <f>IF('Score Entry Sheet'!C44&gt;0, 'Score Entry Sheet'!C44-(IF(C$7&lt;=$B44, IF(HalfStrokes="Y",0.5,1),0)+IF(C$7+18&lt;=$B44, IF(HalfStrokes="Y",0.5,1),0)+IF(C$7+36&lt;=$B44, IF(HalfStrokes="Y",0.5,1),0)),"")</f>
        <v/>
      </c>
      <c r="D44" s="11" t="str">
        <f>IF('Score Entry Sheet'!D44&gt;0, 'Score Entry Sheet'!D44-(IF(D$7&lt;=$B44, IF(HalfStrokes="Y",0.5,1),0)+IF(D$7+18&lt;=$B44, IF(HalfStrokes="Y",0.5,1),0)+IF(D$7+36&lt;=$B44, IF(HalfStrokes="Y",0.5,1),0)),"")</f>
        <v/>
      </c>
      <c r="E44" s="11" t="str">
        <f>IF('Score Entry Sheet'!E44&gt;0, 'Score Entry Sheet'!E44-(IF(E$7&lt;=$B44, IF(HalfStrokes="Y",0.5,1),0)+IF(E$7+18&lt;=$B44, IF(HalfStrokes="Y",0.5,1),0)+IF(E$7+36&lt;=$B44, IF(HalfStrokes="Y",0.5,1),0)),"")</f>
        <v/>
      </c>
      <c r="F44" s="11" t="str">
        <f>IF('Score Entry Sheet'!F44&gt;0, 'Score Entry Sheet'!F44-(IF(F$7&lt;=$B44, IF(HalfStrokes="Y",0.5,1),0)+IF(F$7+18&lt;=$B44, IF(HalfStrokes="Y",0.5,1),0)+IF(F$7+36&lt;=$B44, IF(HalfStrokes="Y",0.5,1),0)),"")</f>
        <v/>
      </c>
      <c r="G44" s="11" t="str">
        <f>IF('Score Entry Sheet'!G44&gt;0, 'Score Entry Sheet'!G44-(IF(G$7&lt;=$B44, IF(HalfStrokes="Y",0.5,1),0)+IF(G$7+18&lt;=$B44, IF(HalfStrokes="Y",0.5,1),0)+IF(G$7+36&lt;=$B44, IF(HalfStrokes="Y",0.5,1),0)),"")</f>
        <v/>
      </c>
      <c r="H44" s="11" t="str">
        <f>IF('Score Entry Sheet'!H44&gt;0, 'Score Entry Sheet'!H44-(IF(H$7&lt;=$B44, IF(HalfStrokes="Y",0.5,1),0)+IF(H$7+18&lt;=$B44, IF(HalfStrokes="Y",0.5,1),0)+IF(H$7+36&lt;=$B44, IF(HalfStrokes="Y",0.5,1),0)),"")</f>
        <v/>
      </c>
      <c r="I44" s="11" t="str">
        <f>IF('Score Entry Sheet'!I44&gt;0, 'Score Entry Sheet'!I44-(IF(I$7&lt;=$B44, IF(HalfStrokes="Y",0.5,1),0)+IF(I$7+18&lt;=$B44, IF(HalfStrokes="Y",0.5,1),0)+IF(I$7+36&lt;=$B44, IF(HalfStrokes="Y",0.5,1),0)),"")</f>
        <v/>
      </c>
      <c r="J44" s="11" t="str">
        <f>IF('Score Entry Sheet'!J44&gt;0, 'Score Entry Sheet'!J44-(IF(J$7&lt;=$B44, IF(HalfStrokes="Y",0.5,1),0)+IF(J$7+18&lt;=$B44, IF(HalfStrokes="Y",0.5,1),0)+IF(J$7+36&lt;=$B44, IF(HalfStrokes="Y",0.5,1),0)),"")</f>
        <v/>
      </c>
      <c r="K44" s="11" t="str">
        <f>IF('Score Entry Sheet'!K44&gt;0, 'Score Entry Sheet'!K44-(IF(K$7&lt;=$B44, IF(HalfStrokes="Y",0.5,1),0)+IF(K$7+18&lt;=$B44, IF(HalfStrokes="Y",0.5,1),0)+IF(K$7+36&lt;=$B44, IF(HalfStrokes="Y",0.5,1),0)),"")</f>
        <v/>
      </c>
      <c r="L44" s="7" t="str">
        <f t="shared" si="4"/>
        <v/>
      </c>
      <c r="M44" s="11" t="str">
        <f>IF('Score Entry Sheet'!M44&gt;0, 'Score Entry Sheet'!M44-(IF(M$7&lt;=$B44, IF(HalfStrokes="Y",0.5,1),0)+IF(M$7+18&lt;=$B44, IF(HalfStrokes="Y",0.5,1),0)+IF(M$7+36&lt;=$B44, IF(HalfStrokes="Y",0.5,1),0)),"")</f>
        <v/>
      </c>
      <c r="N44" s="11" t="str">
        <f>IF('Score Entry Sheet'!N44&gt;0, 'Score Entry Sheet'!N44-(IF(N$7&lt;=$B44, IF(HalfStrokes="Y",0.5,1),0)+IF(N$7+18&lt;=$B44, IF(HalfStrokes="Y",0.5,1),0)+IF(N$7+36&lt;=$B44, IF(HalfStrokes="Y",0.5,1),0)),"")</f>
        <v/>
      </c>
      <c r="O44" s="11" t="str">
        <f>IF('Score Entry Sheet'!O44&gt;0, 'Score Entry Sheet'!O44-(IF(O$7&lt;=$B44, IF(HalfStrokes="Y",0.5,1),0)+IF(O$7+18&lt;=$B44, IF(HalfStrokes="Y",0.5,1),0)+IF(O$7+36&lt;=$B44, IF(HalfStrokes="Y",0.5,1),0)),"")</f>
        <v/>
      </c>
      <c r="P44" s="11" t="str">
        <f>IF('Score Entry Sheet'!P44&gt;0, 'Score Entry Sheet'!P44-(IF(P$7&lt;=$B44, IF(HalfStrokes="Y",0.5,1),0)+IF(P$7+18&lt;=$B44, IF(HalfStrokes="Y",0.5,1),0)+IF(P$7+36&lt;=$B44, IF(HalfStrokes="Y",0.5,1),0)),"")</f>
        <v/>
      </c>
      <c r="Q44" s="11" t="str">
        <f>IF('Score Entry Sheet'!Q44&gt;0, 'Score Entry Sheet'!Q44-(IF(Q$7&lt;=$B44, IF(HalfStrokes="Y",0.5,1),0)+IF(Q$7+18&lt;=$B44, IF(HalfStrokes="Y",0.5,1),0)+IF(Q$7+36&lt;=$B44, IF(HalfStrokes="Y",0.5,1),0)),"")</f>
        <v/>
      </c>
      <c r="R44" s="11" t="str">
        <f>IF('Score Entry Sheet'!R44&gt;0, 'Score Entry Sheet'!R44-(IF(R$7&lt;=$B44, IF(HalfStrokes="Y",0.5,1),0)+IF(R$7+18&lt;=$B44, IF(HalfStrokes="Y",0.5,1),0)+IF(R$7+36&lt;=$B44, IF(HalfStrokes="Y",0.5,1),0)),"")</f>
        <v/>
      </c>
      <c r="S44" s="11" t="str">
        <f>IF('Score Entry Sheet'!S44&gt;0, 'Score Entry Sheet'!S44-(IF(S$7&lt;=$B44, IF(HalfStrokes="Y",0.5,1),0)+IF(S$7+18&lt;=$B44, IF(HalfStrokes="Y",0.5,1),0)+IF(S$7+36&lt;=$B44, IF(HalfStrokes="Y",0.5,1),0)),"")</f>
        <v/>
      </c>
      <c r="T44" s="11" t="str">
        <f>IF('Score Entry Sheet'!T44&gt;0, 'Score Entry Sheet'!T44-(IF(T$7&lt;=$B44, IF(HalfStrokes="Y",0.5,1),0)+IF(T$7+18&lt;=$B44, IF(HalfStrokes="Y",0.5,1),0)+IF(T$7+36&lt;=$B44, IF(HalfStrokes="Y",0.5,1),0)),"")</f>
        <v/>
      </c>
      <c r="U44" s="11" t="str">
        <f>IF('Score Entry Sheet'!U44&gt;0, 'Score Entry Sheet'!U44-(IF(U$7&lt;=$B44, IF(HalfStrokes="Y",0.5,1),0)+IF(U$7+18&lt;=$B44, IF(HalfStrokes="Y",0.5,1),0)+IF(U$7+36&lt;=$B44, IF(HalfStrokes="Y",0.5,1),0)),"")</f>
        <v/>
      </c>
      <c r="V44" s="7" t="str">
        <f t="shared" si="5"/>
        <v/>
      </c>
      <c r="W44" s="8" t="str">
        <f t="shared" si="6"/>
        <v/>
      </c>
      <c r="X44" s="9" t="str">
        <f t="shared" si="7"/>
        <v/>
      </c>
    </row>
    <row r="45" spans="1:24" s="11" customFormat="1" ht="21" customHeight="1" x14ac:dyDescent="0.25">
      <c r="A45" s="23" t="str">
        <f>'Score Entry Sheet'!A45</f>
        <v>Player 38</v>
      </c>
      <c r="B45" s="7">
        <f>'Score Entry Sheet'!B45</f>
        <v>0</v>
      </c>
      <c r="C45" s="11" t="str">
        <f>IF('Score Entry Sheet'!C45&gt;0, 'Score Entry Sheet'!C45-(IF(C$7&lt;=$B45, IF(HalfStrokes="Y",0.5,1),0)+IF(C$7+18&lt;=$B45, IF(HalfStrokes="Y",0.5,1),0)+IF(C$7+36&lt;=$B45, IF(HalfStrokes="Y",0.5,1),0)),"")</f>
        <v/>
      </c>
      <c r="D45" s="11" t="str">
        <f>IF('Score Entry Sheet'!D45&gt;0, 'Score Entry Sheet'!D45-(IF(D$7&lt;=$B45, IF(HalfStrokes="Y",0.5,1),0)+IF(D$7+18&lt;=$B45, IF(HalfStrokes="Y",0.5,1),0)+IF(D$7+36&lt;=$B45, IF(HalfStrokes="Y",0.5,1),0)),"")</f>
        <v/>
      </c>
      <c r="E45" s="11" t="str">
        <f>IF('Score Entry Sheet'!E45&gt;0, 'Score Entry Sheet'!E45-(IF(E$7&lt;=$B45, IF(HalfStrokes="Y",0.5,1),0)+IF(E$7+18&lt;=$B45, IF(HalfStrokes="Y",0.5,1),0)+IF(E$7+36&lt;=$B45, IF(HalfStrokes="Y",0.5,1),0)),"")</f>
        <v/>
      </c>
      <c r="F45" s="11" t="str">
        <f>IF('Score Entry Sheet'!F45&gt;0, 'Score Entry Sheet'!F45-(IF(F$7&lt;=$B45, IF(HalfStrokes="Y",0.5,1),0)+IF(F$7+18&lt;=$B45, IF(HalfStrokes="Y",0.5,1),0)+IF(F$7+36&lt;=$B45, IF(HalfStrokes="Y",0.5,1),0)),"")</f>
        <v/>
      </c>
      <c r="G45" s="11" t="str">
        <f>IF('Score Entry Sheet'!G45&gt;0, 'Score Entry Sheet'!G45-(IF(G$7&lt;=$B45, IF(HalfStrokes="Y",0.5,1),0)+IF(G$7+18&lt;=$B45, IF(HalfStrokes="Y",0.5,1),0)+IF(G$7+36&lt;=$B45, IF(HalfStrokes="Y",0.5,1),0)),"")</f>
        <v/>
      </c>
      <c r="H45" s="11" t="str">
        <f>IF('Score Entry Sheet'!H45&gt;0, 'Score Entry Sheet'!H45-(IF(H$7&lt;=$B45, IF(HalfStrokes="Y",0.5,1),0)+IF(H$7+18&lt;=$B45, IF(HalfStrokes="Y",0.5,1),0)+IF(H$7+36&lt;=$B45, IF(HalfStrokes="Y",0.5,1),0)),"")</f>
        <v/>
      </c>
      <c r="I45" s="11" t="str">
        <f>IF('Score Entry Sheet'!I45&gt;0, 'Score Entry Sheet'!I45-(IF(I$7&lt;=$B45, IF(HalfStrokes="Y",0.5,1),0)+IF(I$7+18&lt;=$B45, IF(HalfStrokes="Y",0.5,1),0)+IF(I$7+36&lt;=$B45, IF(HalfStrokes="Y",0.5,1),0)),"")</f>
        <v/>
      </c>
      <c r="J45" s="11" t="str">
        <f>IF('Score Entry Sheet'!J45&gt;0, 'Score Entry Sheet'!J45-(IF(J$7&lt;=$B45, IF(HalfStrokes="Y",0.5,1),0)+IF(J$7+18&lt;=$B45, IF(HalfStrokes="Y",0.5,1),0)+IF(J$7+36&lt;=$B45, IF(HalfStrokes="Y",0.5,1),0)),"")</f>
        <v/>
      </c>
      <c r="K45" s="11" t="str">
        <f>IF('Score Entry Sheet'!K45&gt;0, 'Score Entry Sheet'!K45-(IF(K$7&lt;=$B45, IF(HalfStrokes="Y",0.5,1),0)+IF(K$7+18&lt;=$B45, IF(HalfStrokes="Y",0.5,1),0)+IF(K$7+36&lt;=$B45, IF(HalfStrokes="Y",0.5,1),0)),"")</f>
        <v/>
      </c>
      <c r="L45" s="7" t="str">
        <f t="shared" si="4"/>
        <v/>
      </c>
      <c r="M45" s="11" t="str">
        <f>IF('Score Entry Sheet'!M45&gt;0, 'Score Entry Sheet'!M45-(IF(M$7&lt;=$B45, IF(HalfStrokes="Y",0.5,1),0)+IF(M$7+18&lt;=$B45, IF(HalfStrokes="Y",0.5,1),0)+IF(M$7+36&lt;=$B45, IF(HalfStrokes="Y",0.5,1),0)),"")</f>
        <v/>
      </c>
      <c r="N45" s="11" t="str">
        <f>IF('Score Entry Sheet'!N45&gt;0, 'Score Entry Sheet'!N45-(IF(N$7&lt;=$B45, IF(HalfStrokes="Y",0.5,1),0)+IF(N$7+18&lt;=$B45, IF(HalfStrokes="Y",0.5,1),0)+IF(N$7+36&lt;=$B45, IF(HalfStrokes="Y",0.5,1),0)),"")</f>
        <v/>
      </c>
      <c r="O45" s="11" t="str">
        <f>IF('Score Entry Sheet'!O45&gt;0, 'Score Entry Sheet'!O45-(IF(O$7&lt;=$B45, IF(HalfStrokes="Y",0.5,1),0)+IF(O$7+18&lt;=$B45, IF(HalfStrokes="Y",0.5,1),0)+IF(O$7+36&lt;=$B45, IF(HalfStrokes="Y",0.5,1),0)),"")</f>
        <v/>
      </c>
      <c r="P45" s="11" t="str">
        <f>IF('Score Entry Sheet'!P45&gt;0, 'Score Entry Sheet'!P45-(IF(P$7&lt;=$B45, IF(HalfStrokes="Y",0.5,1),0)+IF(P$7+18&lt;=$B45, IF(HalfStrokes="Y",0.5,1),0)+IF(P$7+36&lt;=$B45, IF(HalfStrokes="Y",0.5,1),0)),"")</f>
        <v/>
      </c>
      <c r="Q45" s="11" t="str">
        <f>IF('Score Entry Sheet'!Q45&gt;0, 'Score Entry Sheet'!Q45-(IF(Q$7&lt;=$B45, IF(HalfStrokes="Y",0.5,1),0)+IF(Q$7+18&lt;=$B45, IF(HalfStrokes="Y",0.5,1),0)+IF(Q$7+36&lt;=$B45, IF(HalfStrokes="Y",0.5,1),0)),"")</f>
        <v/>
      </c>
      <c r="R45" s="11" t="str">
        <f>IF('Score Entry Sheet'!R45&gt;0, 'Score Entry Sheet'!R45-(IF(R$7&lt;=$B45, IF(HalfStrokes="Y",0.5,1),0)+IF(R$7+18&lt;=$B45, IF(HalfStrokes="Y",0.5,1),0)+IF(R$7+36&lt;=$B45, IF(HalfStrokes="Y",0.5,1),0)),"")</f>
        <v/>
      </c>
      <c r="S45" s="11" t="str">
        <f>IF('Score Entry Sheet'!S45&gt;0, 'Score Entry Sheet'!S45-(IF(S$7&lt;=$B45, IF(HalfStrokes="Y",0.5,1),0)+IF(S$7+18&lt;=$B45, IF(HalfStrokes="Y",0.5,1),0)+IF(S$7+36&lt;=$B45, IF(HalfStrokes="Y",0.5,1),0)),"")</f>
        <v/>
      </c>
      <c r="T45" s="11" t="str">
        <f>IF('Score Entry Sheet'!T45&gt;0, 'Score Entry Sheet'!T45-(IF(T$7&lt;=$B45, IF(HalfStrokes="Y",0.5,1),0)+IF(T$7+18&lt;=$B45, IF(HalfStrokes="Y",0.5,1),0)+IF(T$7+36&lt;=$B45, IF(HalfStrokes="Y",0.5,1),0)),"")</f>
        <v/>
      </c>
      <c r="U45" s="11" t="str">
        <f>IF('Score Entry Sheet'!U45&gt;0, 'Score Entry Sheet'!U45-(IF(U$7&lt;=$B45, IF(HalfStrokes="Y",0.5,1),0)+IF(U$7+18&lt;=$B45, IF(HalfStrokes="Y",0.5,1),0)+IF(U$7+36&lt;=$B45, IF(HalfStrokes="Y",0.5,1),0)),"")</f>
        <v/>
      </c>
      <c r="V45" s="7" t="str">
        <f t="shared" si="5"/>
        <v/>
      </c>
      <c r="W45" s="8" t="str">
        <f t="shared" si="6"/>
        <v/>
      </c>
      <c r="X45" s="9" t="str">
        <f t="shared" si="7"/>
        <v/>
      </c>
    </row>
    <row r="46" spans="1:24" s="11" customFormat="1" ht="21" customHeight="1" x14ac:dyDescent="0.25">
      <c r="A46" s="23" t="str">
        <f>'Score Entry Sheet'!A46</f>
        <v>Player 39</v>
      </c>
      <c r="B46" s="7">
        <f>'Score Entry Sheet'!B46</f>
        <v>0</v>
      </c>
      <c r="C46" s="11" t="str">
        <f>IF('Score Entry Sheet'!C46&gt;0, 'Score Entry Sheet'!C46-(IF(C$7&lt;=$B46, IF(HalfStrokes="Y",0.5,1),0)+IF(C$7+18&lt;=$B46, IF(HalfStrokes="Y",0.5,1),0)+IF(C$7+36&lt;=$B46, IF(HalfStrokes="Y",0.5,1),0)),"")</f>
        <v/>
      </c>
      <c r="D46" s="11" t="str">
        <f>IF('Score Entry Sheet'!D46&gt;0, 'Score Entry Sheet'!D46-(IF(D$7&lt;=$B46, IF(HalfStrokes="Y",0.5,1),0)+IF(D$7+18&lt;=$B46, IF(HalfStrokes="Y",0.5,1),0)+IF(D$7+36&lt;=$B46, IF(HalfStrokes="Y",0.5,1),0)),"")</f>
        <v/>
      </c>
      <c r="E46" s="11" t="str">
        <f>IF('Score Entry Sheet'!E46&gt;0, 'Score Entry Sheet'!E46-(IF(E$7&lt;=$B46, IF(HalfStrokes="Y",0.5,1),0)+IF(E$7+18&lt;=$B46, IF(HalfStrokes="Y",0.5,1),0)+IF(E$7+36&lt;=$B46, IF(HalfStrokes="Y",0.5,1),0)),"")</f>
        <v/>
      </c>
      <c r="F46" s="11" t="str">
        <f>IF('Score Entry Sheet'!F46&gt;0, 'Score Entry Sheet'!F46-(IF(F$7&lt;=$B46, IF(HalfStrokes="Y",0.5,1),0)+IF(F$7+18&lt;=$B46, IF(HalfStrokes="Y",0.5,1),0)+IF(F$7+36&lt;=$B46, IF(HalfStrokes="Y",0.5,1),0)),"")</f>
        <v/>
      </c>
      <c r="G46" s="11" t="str">
        <f>IF('Score Entry Sheet'!G46&gt;0, 'Score Entry Sheet'!G46-(IF(G$7&lt;=$B46, IF(HalfStrokes="Y",0.5,1),0)+IF(G$7+18&lt;=$B46, IF(HalfStrokes="Y",0.5,1),0)+IF(G$7+36&lt;=$B46, IF(HalfStrokes="Y",0.5,1),0)),"")</f>
        <v/>
      </c>
      <c r="H46" s="11" t="str">
        <f>IF('Score Entry Sheet'!H46&gt;0, 'Score Entry Sheet'!H46-(IF(H$7&lt;=$B46, IF(HalfStrokes="Y",0.5,1),0)+IF(H$7+18&lt;=$B46, IF(HalfStrokes="Y",0.5,1),0)+IF(H$7+36&lt;=$B46, IF(HalfStrokes="Y",0.5,1),0)),"")</f>
        <v/>
      </c>
      <c r="I46" s="11" t="str">
        <f>IF('Score Entry Sheet'!I46&gt;0, 'Score Entry Sheet'!I46-(IF(I$7&lt;=$B46, IF(HalfStrokes="Y",0.5,1),0)+IF(I$7+18&lt;=$B46, IF(HalfStrokes="Y",0.5,1),0)+IF(I$7+36&lt;=$B46, IF(HalfStrokes="Y",0.5,1),0)),"")</f>
        <v/>
      </c>
      <c r="J46" s="11" t="str">
        <f>IF('Score Entry Sheet'!J46&gt;0, 'Score Entry Sheet'!J46-(IF(J$7&lt;=$B46, IF(HalfStrokes="Y",0.5,1),0)+IF(J$7+18&lt;=$B46, IF(HalfStrokes="Y",0.5,1),0)+IF(J$7+36&lt;=$B46, IF(HalfStrokes="Y",0.5,1),0)),"")</f>
        <v/>
      </c>
      <c r="K46" s="11" t="str">
        <f>IF('Score Entry Sheet'!K46&gt;0, 'Score Entry Sheet'!K46-(IF(K$7&lt;=$B46, IF(HalfStrokes="Y",0.5,1),0)+IF(K$7+18&lt;=$B46, IF(HalfStrokes="Y",0.5,1),0)+IF(K$7+36&lt;=$B46, IF(HalfStrokes="Y",0.5,1),0)),"")</f>
        <v/>
      </c>
      <c r="L46" s="7" t="str">
        <f t="shared" si="4"/>
        <v/>
      </c>
      <c r="M46" s="11" t="str">
        <f>IF('Score Entry Sheet'!M46&gt;0, 'Score Entry Sheet'!M46-(IF(M$7&lt;=$B46, IF(HalfStrokes="Y",0.5,1),0)+IF(M$7+18&lt;=$B46, IF(HalfStrokes="Y",0.5,1),0)+IF(M$7+36&lt;=$B46, IF(HalfStrokes="Y",0.5,1),0)),"")</f>
        <v/>
      </c>
      <c r="N46" s="11" t="str">
        <f>IF('Score Entry Sheet'!N46&gt;0, 'Score Entry Sheet'!N46-(IF(N$7&lt;=$B46, IF(HalfStrokes="Y",0.5,1),0)+IF(N$7+18&lt;=$B46, IF(HalfStrokes="Y",0.5,1),0)+IF(N$7+36&lt;=$B46, IF(HalfStrokes="Y",0.5,1),0)),"")</f>
        <v/>
      </c>
      <c r="O46" s="11" t="str">
        <f>IF('Score Entry Sheet'!O46&gt;0, 'Score Entry Sheet'!O46-(IF(O$7&lt;=$B46, IF(HalfStrokes="Y",0.5,1),0)+IF(O$7+18&lt;=$B46, IF(HalfStrokes="Y",0.5,1),0)+IF(O$7+36&lt;=$B46, IF(HalfStrokes="Y",0.5,1),0)),"")</f>
        <v/>
      </c>
      <c r="P46" s="11" t="str">
        <f>IF('Score Entry Sheet'!P46&gt;0, 'Score Entry Sheet'!P46-(IF(P$7&lt;=$B46, IF(HalfStrokes="Y",0.5,1),0)+IF(P$7+18&lt;=$B46, IF(HalfStrokes="Y",0.5,1),0)+IF(P$7+36&lt;=$B46, IF(HalfStrokes="Y",0.5,1),0)),"")</f>
        <v/>
      </c>
      <c r="Q46" s="11" t="str">
        <f>IF('Score Entry Sheet'!Q46&gt;0, 'Score Entry Sheet'!Q46-(IF(Q$7&lt;=$B46, IF(HalfStrokes="Y",0.5,1),0)+IF(Q$7+18&lt;=$B46, IF(HalfStrokes="Y",0.5,1),0)+IF(Q$7+36&lt;=$B46, IF(HalfStrokes="Y",0.5,1),0)),"")</f>
        <v/>
      </c>
      <c r="R46" s="11" t="str">
        <f>IF('Score Entry Sheet'!R46&gt;0, 'Score Entry Sheet'!R46-(IF(R$7&lt;=$B46, IF(HalfStrokes="Y",0.5,1),0)+IF(R$7+18&lt;=$B46, IF(HalfStrokes="Y",0.5,1),0)+IF(R$7+36&lt;=$B46, IF(HalfStrokes="Y",0.5,1),0)),"")</f>
        <v/>
      </c>
      <c r="S46" s="11" t="str">
        <f>IF('Score Entry Sheet'!S46&gt;0, 'Score Entry Sheet'!S46-(IF(S$7&lt;=$B46, IF(HalfStrokes="Y",0.5,1),0)+IF(S$7+18&lt;=$B46, IF(HalfStrokes="Y",0.5,1),0)+IF(S$7+36&lt;=$B46, IF(HalfStrokes="Y",0.5,1),0)),"")</f>
        <v/>
      </c>
      <c r="T46" s="11" t="str">
        <f>IF('Score Entry Sheet'!T46&gt;0, 'Score Entry Sheet'!T46-(IF(T$7&lt;=$B46, IF(HalfStrokes="Y",0.5,1),0)+IF(T$7+18&lt;=$B46, IF(HalfStrokes="Y",0.5,1),0)+IF(T$7+36&lt;=$B46, IF(HalfStrokes="Y",0.5,1),0)),"")</f>
        <v/>
      </c>
      <c r="U46" s="11" t="str">
        <f>IF('Score Entry Sheet'!U46&gt;0, 'Score Entry Sheet'!U46-(IF(U$7&lt;=$B46, IF(HalfStrokes="Y",0.5,1),0)+IF(U$7+18&lt;=$B46, IF(HalfStrokes="Y",0.5,1),0)+IF(U$7+36&lt;=$B46, IF(HalfStrokes="Y",0.5,1),0)),"")</f>
        <v/>
      </c>
      <c r="V46" s="7" t="str">
        <f t="shared" si="5"/>
        <v/>
      </c>
      <c r="W46" s="8" t="str">
        <f t="shared" si="6"/>
        <v/>
      </c>
      <c r="X46" s="9" t="str">
        <f t="shared" si="7"/>
        <v/>
      </c>
    </row>
    <row r="47" spans="1:24" s="11" customFormat="1" ht="21" customHeight="1" x14ac:dyDescent="0.25">
      <c r="A47" s="23" t="str">
        <f>'Score Entry Sheet'!A47</f>
        <v>Player 40</v>
      </c>
      <c r="B47" s="7">
        <f>'Score Entry Sheet'!B47</f>
        <v>0</v>
      </c>
      <c r="C47" s="11" t="str">
        <f>IF('Score Entry Sheet'!C47&gt;0, 'Score Entry Sheet'!C47-(IF(C$7&lt;=$B47, IF(HalfStrokes="Y",0.5,1),0)+IF(C$7+18&lt;=$B47, IF(HalfStrokes="Y",0.5,1),0)+IF(C$7+36&lt;=$B47, IF(HalfStrokes="Y",0.5,1),0)),"")</f>
        <v/>
      </c>
      <c r="D47" s="11" t="str">
        <f>IF('Score Entry Sheet'!D47&gt;0, 'Score Entry Sheet'!D47-(IF(D$7&lt;=$B47, IF(HalfStrokes="Y",0.5,1),0)+IF(D$7+18&lt;=$B47, IF(HalfStrokes="Y",0.5,1),0)+IF(D$7+36&lt;=$B47, IF(HalfStrokes="Y",0.5,1),0)),"")</f>
        <v/>
      </c>
      <c r="E47" s="11" t="str">
        <f>IF('Score Entry Sheet'!E47&gt;0, 'Score Entry Sheet'!E47-(IF(E$7&lt;=$B47, IF(HalfStrokes="Y",0.5,1),0)+IF(E$7+18&lt;=$B47, IF(HalfStrokes="Y",0.5,1),0)+IF(E$7+36&lt;=$B47, IF(HalfStrokes="Y",0.5,1),0)),"")</f>
        <v/>
      </c>
      <c r="F47" s="11" t="str">
        <f>IF('Score Entry Sheet'!F47&gt;0, 'Score Entry Sheet'!F47-(IF(F$7&lt;=$B47, IF(HalfStrokes="Y",0.5,1),0)+IF(F$7+18&lt;=$B47, IF(HalfStrokes="Y",0.5,1),0)+IF(F$7+36&lt;=$B47, IF(HalfStrokes="Y",0.5,1),0)),"")</f>
        <v/>
      </c>
      <c r="G47" s="11" t="str">
        <f>IF('Score Entry Sheet'!G47&gt;0, 'Score Entry Sheet'!G47-(IF(G$7&lt;=$B47, IF(HalfStrokes="Y",0.5,1),0)+IF(G$7+18&lt;=$B47, IF(HalfStrokes="Y",0.5,1),0)+IF(G$7+36&lt;=$B47, IF(HalfStrokes="Y",0.5,1),0)),"")</f>
        <v/>
      </c>
      <c r="H47" s="11" t="str">
        <f>IF('Score Entry Sheet'!H47&gt;0, 'Score Entry Sheet'!H47-(IF(H$7&lt;=$B47, IF(HalfStrokes="Y",0.5,1),0)+IF(H$7+18&lt;=$B47, IF(HalfStrokes="Y",0.5,1),0)+IF(H$7+36&lt;=$B47, IF(HalfStrokes="Y",0.5,1),0)),"")</f>
        <v/>
      </c>
      <c r="I47" s="11" t="str">
        <f>IF('Score Entry Sheet'!I47&gt;0, 'Score Entry Sheet'!I47-(IF(I$7&lt;=$B47, IF(HalfStrokes="Y",0.5,1),0)+IF(I$7+18&lt;=$B47, IF(HalfStrokes="Y",0.5,1),0)+IF(I$7+36&lt;=$B47, IF(HalfStrokes="Y",0.5,1),0)),"")</f>
        <v/>
      </c>
      <c r="J47" s="11" t="str">
        <f>IF('Score Entry Sheet'!J47&gt;0, 'Score Entry Sheet'!J47-(IF(J$7&lt;=$B47, IF(HalfStrokes="Y",0.5,1),0)+IF(J$7+18&lt;=$B47, IF(HalfStrokes="Y",0.5,1),0)+IF(J$7+36&lt;=$B47, IF(HalfStrokes="Y",0.5,1),0)),"")</f>
        <v/>
      </c>
      <c r="K47" s="11" t="str">
        <f>IF('Score Entry Sheet'!K47&gt;0, 'Score Entry Sheet'!K47-(IF(K$7&lt;=$B47, IF(HalfStrokes="Y",0.5,1),0)+IF(K$7+18&lt;=$B47, IF(HalfStrokes="Y",0.5,1),0)+IF(K$7+36&lt;=$B47, IF(HalfStrokes="Y",0.5,1),0)),"")</f>
        <v/>
      </c>
      <c r="L47" s="7" t="str">
        <f t="shared" si="4"/>
        <v/>
      </c>
      <c r="M47" s="11" t="str">
        <f>IF('Score Entry Sheet'!M47&gt;0, 'Score Entry Sheet'!M47-(IF(M$7&lt;=$B47, IF(HalfStrokes="Y",0.5,1),0)+IF(M$7+18&lt;=$B47, IF(HalfStrokes="Y",0.5,1),0)+IF(M$7+36&lt;=$B47, IF(HalfStrokes="Y",0.5,1),0)),"")</f>
        <v/>
      </c>
      <c r="N47" s="11" t="str">
        <f>IF('Score Entry Sheet'!N47&gt;0, 'Score Entry Sheet'!N47-(IF(N$7&lt;=$B47, IF(HalfStrokes="Y",0.5,1),0)+IF(N$7+18&lt;=$B47, IF(HalfStrokes="Y",0.5,1),0)+IF(N$7+36&lt;=$B47, IF(HalfStrokes="Y",0.5,1),0)),"")</f>
        <v/>
      </c>
      <c r="O47" s="11" t="str">
        <f>IF('Score Entry Sheet'!O47&gt;0, 'Score Entry Sheet'!O47-(IF(O$7&lt;=$B47, IF(HalfStrokes="Y",0.5,1),0)+IF(O$7+18&lt;=$B47, IF(HalfStrokes="Y",0.5,1),0)+IF(O$7+36&lt;=$B47, IF(HalfStrokes="Y",0.5,1),0)),"")</f>
        <v/>
      </c>
      <c r="P47" s="11" t="str">
        <f>IF('Score Entry Sheet'!P47&gt;0, 'Score Entry Sheet'!P47-(IF(P$7&lt;=$B47, IF(HalfStrokes="Y",0.5,1),0)+IF(P$7+18&lt;=$B47, IF(HalfStrokes="Y",0.5,1),0)+IF(P$7+36&lt;=$B47, IF(HalfStrokes="Y",0.5,1),0)),"")</f>
        <v/>
      </c>
      <c r="Q47" s="11" t="str">
        <f>IF('Score Entry Sheet'!Q47&gt;0, 'Score Entry Sheet'!Q47-(IF(Q$7&lt;=$B47, IF(HalfStrokes="Y",0.5,1),0)+IF(Q$7+18&lt;=$B47, IF(HalfStrokes="Y",0.5,1),0)+IF(Q$7+36&lt;=$B47, IF(HalfStrokes="Y",0.5,1),0)),"")</f>
        <v/>
      </c>
      <c r="R47" s="11" t="str">
        <f>IF('Score Entry Sheet'!R47&gt;0, 'Score Entry Sheet'!R47-(IF(R$7&lt;=$B47, IF(HalfStrokes="Y",0.5,1),0)+IF(R$7+18&lt;=$B47, IF(HalfStrokes="Y",0.5,1),0)+IF(R$7+36&lt;=$B47, IF(HalfStrokes="Y",0.5,1),0)),"")</f>
        <v/>
      </c>
      <c r="S47" s="11" t="str">
        <f>IF('Score Entry Sheet'!S47&gt;0, 'Score Entry Sheet'!S47-(IF(S$7&lt;=$B47, IF(HalfStrokes="Y",0.5,1),0)+IF(S$7+18&lt;=$B47, IF(HalfStrokes="Y",0.5,1),0)+IF(S$7+36&lt;=$B47, IF(HalfStrokes="Y",0.5,1),0)),"")</f>
        <v/>
      </c>
      <c r="T47" s="11" t="str">
        <f>IF('Score Entry Sheet'!T47&gt;0, 'Score Entry Sheet'!T47-(IF(T$7&lt;=$B47, IF(HalfStrokes="Y",0.5,1),0)+IF(T$7+18&lt;=$B47, IF(HalfStrokes="Y",0.5,1),0)+IF(T$7+36&lt;=$B47, IF(HalfStrokes="Y",0.5,1),0)),"")</f>
        <v/>
      </c>
      <c r="U47" s="11" t="str">
        <f>IF('Score Entry Sheet'!U47&gt;0, 'Score Entry Sheet'!U47-(IF(U$7&lt;=$B47, IF(HalfStrokes="Y",0.5,1),0)+IF(U$7+18&lt;=$B47, IF(HalfStrokes="Y",0.5,1),0)+IF(U$7+36&lt;=$B47, IF(HalfStrokes="Y",0.5,1),0)),"")</f>
        <v/>
      </c>
      <c r="V47" s="7" t="str">
        <f t="shared" si="5"/>
        <v/>
      </c>
      <c r="W47" s="8" t="str">
        <f t="shared" si="6"/>
        <v/>
      </c>
      <c r="X47" s="9" t="str">
        <f t="shared" si="7"/>
        <v/>
      </c>
    </row>
    <row r="48" spans="1:24" s="11" customFormat="1" ht="21" customHeight="1" x14ac:dyDescent="0.25">
      <c r="A48" s="23" t="str">
        <f>'Score Entry Sheet'!A48</f>
        <v>Player 41</v>
      </c>
      <c r="B48" s="7">
        <f>'Score Entry Sheet'!B48</f>
        <v>0</v>
      </c>
      <c r="C48" s="11" t="str">
        <f>IF('Score Entry Sheet'!C48&gt;0, 'Score Entry Sheet'!C48-(IF(C$7&lt;=$B48, IF(HalfStrokes="Y",0.5,1),0)+IF(C$7+18&lt;=$B48, IF(HalfStrokes="Y",0.5,1),0)+IF(C$7+36&lt;=$B48, IF(HalfStrokes="Y",0.5,1),0)),"")</f>
        <v/>
      </c>
      <c r="D48" s="11" t="str">
        <f>IF('Score Entry Sheet'!D48&gt;0, 'Score Entry Sheet'!D48-(IF(D$7&lt;=$B48, IF(HalfStrokes="Y",0.5,1),0)+IF(D$7+18&lt;=$B48, IF(HalfStrokes="Y",0.5,1),0)+IF(D$7+36&lt;=$B48, IF(HalfStrokes="Y",0.5,1),0)),"")</f>
        <v/>
      </c>
      <c r="E48" s="11" t="str">
        <f>IF('Score Entry Sheet'!E48&gt;0, 'Score Entry Sheet'!E48-(IF(E$7&lt;=$B48, IF(HalfStrokes="Y",0.5,1),0)+IF(E$7+18&lt;=$B48, IF(HalfStrokes="Y",0.5,1),0)+IF(E$7+36&lt;=$B48, IF(HalfStrokes="Y",0.5,1),0)),"")</f>
        <v/>
      </c>
      <c r="F48" s="11" t="str">
        <f>IF('Score Entry Sheet'!F48&gt;0, 'Score Entry Sheet'!F48-(IF(F$7&lt;=$B48, IF(HalfStrokes="Y",0.5,1),0)+IF(F$7+18&lt;=$B48, IF(HalfStrokes="Y",0.5,1),0)+IF(F$7+36&lt;=$B48, IF(HalfStrokes="Y",0.5,1),0)),"")</f>
        <v/>
      </c>
      <c r="G48" s="11" t="str">
        <f>IF('Score Entry Sheet'!G48&gt;0, 'Score Entry Sheet'!G48-(IF(G$7&lt;=$B48, IF(HalfStrokes="Y",0.5,1),0)+IF(G$7+18&lt;=$B48, IF(HalfStrokes="Y",0.5,1),0)+IF(G$7+36&lt;=$B48, IF(HalfStrokes="Y",0.5,1),0)),"")</f>
        <v/>
      </c>
      <c r="H48" s="11" t="str">
        <f>IF('Score Entry Sheet'!H48&gt;0, 'Score Entry Sheet'!H48-(IF(H$7&lt;=$B48, IF(HalfStrokes="Y",0.5,1),0)+IF(H$7+18&lt;=$B48, IF(HalfStrokes="Y",0.5,1),0)+IF(H$7+36&lt;=$B48, IF(HalfStrokes="Y",0.5,1),0)),"")</f>
        <v/>
      </c>
      <c r="I48" s="11" t="str">
        <f>IF('Score Entry Sheet'!I48&gt;0, 'Score Entry Sheet'!I48-(IF(I$7&lt;=$B48, IF(HalfStrokes="Y",0.5,1),0)+IF(I$7+18&lt;=$B48, IF(HalfStrokes="Y",0.5,1),0)+IF(I$7+36&lt;=$B48, IF(HalfStrokes="Y",0.5,1),0)),"")</f>
        <v/>
      </c>
      <c r="J48" s="11" t="str">
        <f>IF('Score Entry Sheet'!J48&gt;0, 'Score Entry Sheet'!J48-(IF(J$7&lt;=$B48, IF(HalfStrokes="Y",0.5,1),0)+IF(J$7+18&lt;=$B48, IF(HalfStrokes="Y",0.5,1),0)+IF(J$7+36&lt;=$B48, IF(HalfStrokes="Y",0.5,1),0)),"")</f>
        <v/>
      </c>
      <c r="K48" s="11" t="str">
        <f>IF('Score Entry Sheet'!K48&gt;0, 'Score Entry Sheet'!K48-(IF(K$7&lt;=$B48, IF(HalfStrokes="Y",0.5,1),0)+IF(K$7+18&lt;=$B48, IF(HalfStrokes="Y",0.5,1),0)+IF(K$7+36&lt;=$B48, IF(HalfStrokes="Y",0.5,1),0)),"")</f>
        <v/>
      </c>
      <c r="L48" s="7" t="str">
        <f t="shared" si="4"/>
        <v/>
      </c>
      <c r="M48" s="11" t="str">
        <f>IF('Score Entry Sheet'!M48&gt;0, 'Score Entry Sheet'!M48-(IF(M$7&lt;=$B48, IF(HalfStrokes="Y",0.5,1),0)+IF(M$7+18&lt;=$B48, IF(HalfStrokes="Y",0.5,1),0)+IF(M$7+36&lt;=$B48, IF(HalfStrokes="Y",0.5,1),0)),"")</f>
        <v/>
      </c>
      <c r="N48" s="11" t="str">
        <f>IF('Score Entry Sheet'!N48&gt;0, 'Score Entry Sheet'!N48-(IF(N$7&lt;=$B48, IF(HalfStrokes="Y",0.5,1),0)+IF(N$7+18&lt;=$B48, IF(HalfStrokes="Y",0.5,1),0)+IF(N$7+36&lt;=$B48, IF(HalfStrokes="Y",0.5,1),0)),"")</f>
        <v/>
      </c>
      <c r="O48" s="11" t="str">
        <f>IF('Score Entry Sheet'!O48&gt;0, 'Score Entry Sheet'!O48-(IF(O$7&lt;=$B48, IF(HalfStrokes="Y",0.5,1),0)+IF(O$7+18&lt;=$B48, IF(HalfStrokes="Y",0.5,1),0)+IF(O$7+36&lt;=$B48, IF(HalfStrokes="Y",0.5,1),0)),"")</f>
        <v/>
      </c>
      <c r="P48" s="11" t="str">
        <f>IF('Score Entry Sheet'!P48&gt;0, 'Score Entry Sheet'!P48-(IF(P$7&lt;=$B48, IF(HalfStrokes="Y",0.5,1),0)+IF(P$7+18&lt;=$B48, IF(HalfStrokes="Y",0.5,1),0)+IF(P$7+36&lt;=$B48, IF(HalfStrokes="Y",0.5,1),0)),"")</f>
        <v/>
      </c>
      <c r="Q48" s="11" t="str">
        <f>IF('Score Entry Sheet'!Q48&gt;0, 'Score Entry Sheet'!Q48-(IF(Q$7&lt;=$B48, IF(HalfStrokes="Y",0.5,1),0)+IF(Q$7+18&lt;=$B48, IF(HalfStrokes="Y",0.5,1),0)+IF(Q$7+36&lt;=$B48, IF(HalfStrokes="Y",0.5,1),0)),"")</f>
        <v/>
      </c>
      <c r="R48" s="11" t="str">
        <f>IF('Score Entry Sheet'!R48&gt;0, 'Score Entry Sheet'!R48-(IF(R$7&lt;=$B48, IF(HalfStrokes="Y",0.5,1),0)+IF(R$7+18&lt;=$B48, IF(HalfStrokes="Y",0.5,1),0)+IF(R$7+36&lt;=$B48, IF(HalfStrokes="Y",0.5,1),0)),"")</f>
        <v/>
      </c>
      <c r="S48" s="11" t="str">
        <f>IF('Score Entry Sheet'!S48&gt;0, 'Score Entry Sheet'!S48-(IF(S$7&lt;=$B48, IF(HalfStrokes="Y",0.5,1),0)+IF(S$7+18&lt;=$B48, IF(HalfStrokes="Y",0.5,1),0)+IF(S$7+36&lt;=$B48, IF(HalfStrokes="Y",0.5,1),0)),"")</f>
        <v/>
      </c>
      <c r="T48" s="11" t="str">
        <f>IF('Score Entry Sheet'!T48&gt;0, 'Score Entry Sheet'!T48-(IF(T$7&lt;=$B48, IF(HalfStrokes="Y",0.5,1),0)+IF(T$7+18&lt;=$B48, IF(HalfStrokes="Y",0.5,1),0)+IF(T$7+36&lt;=$B48, IF(HalfStrokes="Y",0.5,1),0)),"")</f>
        <v/>
      </c>
      <c r="U48" s="11" t="str">
        <f>IF('Score Entry Sheet'!U48&gt;0, 'Score Entry Sheet'!U48-(IF(U$7&lt;=$B48, IF(HalfStrokes="Y",0.5,1),0)+IF(U$7+18&lt;=$B48, IF(HalfStrokes="Y",0.5,1),0)+IF(U$7+36&lt;=$B48, IF(HalfStrokes="Y",0.5,1),0)),"")</f>
        <v/>
      </c>
      <c r="V48" s="7" t="str">
        <f t="shared" si="5"/>
        <v/>
      </c>
      <c r="W48" s="8" t="str">
        <f t="shared" si="6"/>
        <v/>
      </c>
      <c r="X48" s="9" t="str">
        <f t="shared" si="7"/>
        <v/>
      </c>
    </row>
    <row r="49" spans="1:24" s="11" customFormat="1" ht="21" customHeight="1" x14ac:dyDescent="0.25">
      <c r="A49" s="23" t="str">
        <f>'Score Entry Sheet'!A49</f>
        <v>Player 42</v>
      </c>
      <c r="B49" s="7">
        <f>'Score Entry Sheet'!B49</f>
        <v>0</v>
      </c>
      <c r="C49" s="11" t="str">
        <f>IF('Score Entry Sheet'!C49&gt;0, 'Score Entry Sheet'!C49-(IF(C$7&lt;=$B49, IF(HalfStrokes="Y",0.5,1),0)+IF(C$7+18&lt;=$B49, IF(HalfStrokes="Y",0.5,1),0)+IF(C$7+36&lt;=$B49, IF(HalfStrokes="Y",0.5,1),0)),"")</f>
        <v/>
      </c>
      <c r="D49" s="11" t="str">
        <f>IF('Score Entry Sheet'!D49&gt;0, 'Score Entry Sheet'!D49-(IF(D$7&lt;=$B49, IF(HalfStrokes="Y",0.5,1),0)+IF(D$7+18&lt;=$B49, IF(HalfStrokes="Y",0.5,1),0)+IF(D$7+36&lt;=$B49, IF(HalfStrokes="Y",0.5,1),0)),"")</f>
        <v/>
      </c>
      <c r="E49" s="11" t="str">
        <f>IF('Score Entry Sheet'!E49&gt;0, 'Score Entry Sheet'!E49-(IF(E$7&lt;=$B49, IF(HalfStrokes="Y",0.5,1),0)+IF(E$7+18&lt;=$B49, IF(HalfStrokes="Y",0.5,1),0)+IF(E$7+36&lt;=$B49, IF(HalfStrokes="Y",0.5,1),0)),"")</f>
        <v/>
      </c>
      <c r="F49" s="11" t="str">
        <f>IF('Score Entry Sheet'!F49&gt;0, 'Score Entry Sheet'!F49-(IF(F$7&lt;=$B49, IF(HalfStrokes="Y",0.5,1),0)+IF(F$7+18&lt;=$B49, IF(HalfStrokes="Y",0.5,1),0)+IF(F$7+36&lt;=$B49, IF(HalfStrokes="Y",0.5,1),0)),"")</f>
        <v/>
      </c>
      <c r="G49" s="11" t="str">
        <f>IF('Score Entry Sheet'!G49&gt;0, 'Score Entry Sheet'!G49-(IF(G$7&lt;=$B49, IF(HalfStrokes="Y",0.5,1),0)+IF(G$7+18&lt;=$B49, IF(HalfStrokes="Y",0.5,1),0)+IF(G$7+36&lt;=$B49, IF(HalfStrokes="Y",0.5,1),0)),"")</f>
        <v/>
      </c>
      <c r="H49" s="11" t="str">
        <f>IF('Score Entry Sheet'!H49&gt;0, 'Score Entry Sheet'!H49-(IF(H$7&lt;=$B49, IF(HalfStrokes="Y",0.5,1),0)+IF(H$7+18&lt;=$B49, IF(HalfStrokes="Y",0.5,1),0)+IF(H$7+36&lt;=$B49, IF(HalfStrokes="Y",0.5,1),0)),"")</f>
        <v/>
      </c>
      <c r="I49" s="11" t="str">
        <f>IF('Score Entry Sheet'!I49&gt;0, 'Score Entry Sheet'!I49-(IF(I$7&lt;=$B49, IF(HalfStrokes="Y",0.5,1),0)+IF(I$7+18&lt;=$B49, IF(HalfStrokes="Y",0.5,1),0)+IF(I$7+36&lt;=$B49, IF(HalfStrokes="Y",0.5,1),0)),"")</f>
        <v/>
      </c>
      <c r="J49" s="11" t="str">
        <f>IF('Score Entry Sheet'!J49&gt;0, 'Score Entry Sheet'!J49-(IF(J$7&lt;=$B49, IF(HalfStrokes="Y",0.5,1),0)+IF(J$7+18&lt;=$B49, IF(HalfStrokes="Y",0.5,1),0)+IF(J$7+36&lt;=$B49, IF(HalfStrokes="Y",0.5,1),0)),"")</f>
        <v/>
      </c>
      <c r="K49" s="11" t="str">
        <f>IF('Score Entry Sheet'!K49&gt;0, 'Score Entry Sheet'!K49-(IF(K$7&lt;=$B49, IF(HalfStrokes="Y",0.5,1),0)+IF(K$7+18&lt;=$B49, IF(HalfStrokes="Y",0.5,1),0)+IF(K$7+36&lt;=$B49, IF(HalfStrokes="Y",0.5,1),0)),"")</f>
        <v/>
      </c>
      <c r="L49" s="7" t="str">
        <f t="shared" si="4"/>
        <v/>
      </c>
      <c r="M49" s="11" t="str">
        <f>IF('Score Entry Sheet'!M49&gt;0, 'Score Entry Sheet'!M49-(IF(M$7&lt;=$B49, IF(HalfStrokes="Y",0.5,1),0)+IF(M$7+18&lt;=$B49, IF(HalfStrokes="Y",0.5,1),0)+IF(M$7+36&lt;=$B49, IF(HalfStrokes="Y",0.5,1),0)),"")</f>
        <v/>
      </c>
      <c r="N49" s="11" t="str">
        <f>IF('Score Entry Sheet'!N49&gt;0, 'Score Entry Sheet'!N49-(IF(N$7&lt;=$B49, IF(HalfStrokes="Y",0.5,1),0)+IF(N$7+18&lt;=$B49, IF(HalfStrokes="Y",0.5,1),0)+IF(N$7+36&lt;=$B49, IF(HalfStrokes="Y",0.5,1),0)),"")</f>
        <v/>
      </c>
      <c r="O49" s="11" t="str">
        <f>IF('Score Entry Sheet'!O49&gt;0, 'Score Entry Sheet'!O49-(IF(O$7&lt;=$B49, IF(HalfStrokes="Y",0.5,1),0)+IF(O$7+18&lt;=$B49, IF(HalfStrokes="Y",0.5,1),0)+IF(O$7+36&lt;=$B49, IF(HalfStrokes="Y",0.5,1),0)),"")</f>
        <v/>
      </c>
      <c r="P49" s="11" t="str">
        <f>IF('Score Entry Sheet'!P49&gt;0, 'Score Entry Sheet'!P49-(IF(P$7&lt;=$B49, IF(HalfStrokes="Y",0.5,1),0)+IF(P$7+18&lt;=$B49, IF(HalfStrokes="Y",0.5,1),0)+IF(P$7+36&lt;=$B49, IF(HalfStrokes="Y",0.5,1),0)),"")</f>
        <v/>
      </c>
      <c r="Q49" s="11" t="str">
        <f>IF('Score Entry Sheet'!Q49&gt;0, 'Score Entry Sheet'!Q49-(IF(Q$7&lt;=$B49, IF(HalfStrokes="Y",0.5,1),0)+IF(Q$7+18&lt;=$B49, IF(HalfStrokes="Y",0.5,1),0)+IF(Q$7+36&lt;=$B49, IF(HalfStrokes="Y",0.5,1),0)),"")</f>
        <v/>
      </c>
      <c r="R49" s="11" t="str">
        <f>IF('Score Entry Sheet'!R49&gt;0, 'Score Entry Sheet'!R49-(IF(R$7&lt;=$B49, IF(HalfStrokes="Y",0.5,1),0)+IF(R$7+18&lt;=$B49, IF(HalfStrokes="Y",0.5,1),0)+IF(R$7+36&lt;=$B49, IF(HalfStrokes="Y",0.5,1),0)),"")</f>
        <v/>
      </c>
      <c r="S49" s="11" t="str">
        <f>IF('Score Entry Sheet'!S49&gt;0, 'Score Entry Sheet'!S49-(IF(S$7&lt;=$B49, IF(HalfStrokes="Y",0.5,1),0)+IF(S$7+18&lt;=$B49, IF(HalfStrokes="Y",0.5,1),0)+IF(S$7+36&lt;=$B49, IF(HalfStrokes="Y",0.5,1),0)),"")</f>
        <v/>
      </c>
      <c r="T49" s="11" t="str">
        <f>IF('Score Entry Sheet'!T49&gt;0, 'Score Entry Sheet'!T49-(IF(T$7&lt;=$B49, IF(HalfStrokes="Y",0.5,1),0)+IF(T$7+18&lt;=$B49, IF(HalfStrokes="Y",0.5,1),0)+IF(T$7+36&lt;=$B49, IF(HalfStrokes="Y",0.5,1),0)),"")</f>
        <v/>
      </c>
      <c r="U49" s="11" t="str">
        <f>IF('Score Entry Sheet'!U49&gt;0, 'Score Entry Sheet'!U49-(IF(U$7&lt;=$B49, IF(HalfStrokes="Y",0.5,1),0)+IF(U$7+18&lt;=$B49, IF(HalfStrokes="Y",0.5,1),0)+IF(U$7+36&lt;=$B49, IF(HalfStrokes="Y",0.5,1),0)),"")</f>
        <v/>
      </c>
      <c r="V49" s="7" t="str">
        <f t="shared" si="5"/>
        <v/>
      </c>
      <c r="W49" s="8" t="str">
        <f t="shared" si="6"/>
        <v/>
      </c>
      <c r="X49" s="9" t="str">
        <f t="shared" si="7"/>
        <v/>
      </c>
    </row>
    <row r="50" spans="1:24" s="11" customFormat="1" ht="21" customHeight="1" x14ac:dyDescent="0.25">
      <c r="A50" s="23" t="str">
        <f>'Score Entry Sheet'!A50</f>
        <v>Player 43</v>
      </c>
      <c r="B50" s="7">
        <f>'Score Entry Sheet'!B50</f>
        <v>0</v>
      </c>
      <c r="C50" s="11" t="str">
        <f>IF('Score Entry Sheet'!C50&gt;0, 'Score Entry Sheet'!C50-(IF(C$7&lt;=$B50, IF(HalfStrokes="Y",0.5,1),0)+IF(C$7+18&lt;=$B50, IF(HalfStrokes="Y",0.5,1),0)+IF(C$7+36&lt;=$B50, IF(HalfStrokes="Y",0.5,1),0)),"")</f>
        <v/>
      </c>
      <c r="D50" s="11" t="str">
        <f>IF('Score Entry Sheet'!D50&gt;0, 'Score Entry Sheet'!D50-(IF(D$7&lt;=$B50, IF(HalfStrokes="Y",0.5,1),0)+IF(D$7+18&lt;=$B50, IF(HalfStrokes="Y",0.5,1),0)+IF(D$7+36&lt;=$B50, IF(HalfStrokes="Y",0.5,1),0)),"")</f>
        <v/>
      </c>
      <c r="E50" s="11" t="str">
        <f>IF('Score Entry Sheet'!E50&gt;0, 'Score Entry Sheet'!E50-(IF(E$7&lt;=$B50, IF(HalfStrokes="Y",0.5,1),0)+IF(E$7+18&lt;=$B50, IF(HalfStrokes="Y",0.5,1),0)+IF(E$7+36&lt;=$B50, IF(HalfStrokes="Y",0.5,1),0)),"")</f>
        <v/>
      </c>
      <c r="F50" s="11" t="str">
        <f>IF('Score Entry Sheet'!F50&gt;0, 'Score Entry Sheet'!F50-(IF(F$7&lt;=$B50, IF(HalfStrokes="Y",0.5,1),0)+IF(F$7+18&lt;=$B50, IF(HalfStrokes="Y",0.5,1),0)+IF(F$7+36&lt;=$B50, IF(HalfStrokes="Y",0.5,1),0)),"")</f>
        <v/>
      </c>
      <c r="G50" s="11" t="str">
        <f>IF('Score Entry Sheet'!G50&gt;0, 'Score Entry Sheet'!G50-(IF(G$7&lt;=$B50, IF(HalfStrokes="Y",0.5,1),0)+IF(G$7+18&lt;=$B50, IF(HalfStrokes="Y",0.5,1),0)+IF(G$7+36&lt;=$B50, IF(HalfStrokes="Y",0.5,1),0)),"")</f>
        <v/>
      </c>
      <c r="H50" s="11" t="str">
        <f>IF('Score Entry Sheet'!H50&gt;0, 'Score Entry Sheet'!H50-(IF(H$7&lt;=$B50, IF(HalfStrokes="Y",0.5,1),0)+IF(H$7+18&lt;=$B50, IF(HalfStrokes="Y",0.5,1),0)+IF(H$7+36&lt;=$B50, IF(HalfStrokes="Y",0.5,1),0)),"")</f>
        <v/>
      </c>
      <c r="I50" s="11" t="str">
        <f>IF('Score Entry Sheet'!I50&gt;0, 'Score Entry Sheet'!I50-(IF(I$7&lt;=$B50, IF(HalfStrokes="Y",0.5,1),0)+IF(I$7+18&lt;=$B50, IF(HalfStrokes="Y",0.5,1),0)+IF(I$7+36&lt;=$B50, IF(HalfStrokes="Y",0.5,1),0)),"")</f>
        <v/>
      </c>
      <c r="J50" s="11" t="str">
        <f>IF('Score Entry Sheet'!J50&gt;0, 'Score Entry Sheet'!J50-(IF(J$7&lt;=$B50, IF(HalfStrokes="Y",0.5,1),0)+IF(J$7+18&lt;=$B50, IF(HalfStrokes="Y",0.5,1),0)+IF(J$7+36&lt;=$B50, IF(HalfStrokes="Y",0.5,1),0)),"")</f>
        <v/>
      </c>
      <c r="K50" s="11" t="str">
        <f>IF('Score Entry Sheet'!K50&gt;0, 'Score Entry Sheet'!K50-(IF(K$7&lt;=$B50, IF(HalfStrokes="Y",0.5,1),0)+IF(K$7+18&lt;=$B50, IF(HalfStrokes="Y",0.5,1),0)+IF(K$7+36&lt;=$B50, IF(HalfStrokes="Y",0.5,1),0)),"")</f>
        <v/>
      </c>
      <c r="L50" s="7" t="str">
        <f t="shared" si="4"/>
        <v/>
      </c>
      <c r="M50" s="11" t="str">
        <f>IF('Score Entry Sheet'!M50&gt;0, 'Score Entry Sheet'!M50-(IF(M$7&lt;=$B50, IF(HalfStrokes="Y",0.5,1),0)+IF(M$7+18&lt;=$B50, IF(HalfStrokes="Y",0.5,1),0)+IF(M$7+36&lt;=$B50, IF(HalfStrokes="Y",0.5,1),0)),"")</f>
        <v/>
      </c>
      <c r="N50" s="11" t="str">
        <f>IF('Score Entry Sheet'!N50&gt;0, 'Score Entry Sheet'!N50-(IF(N$7&lt;=$B50, IF(HalfStrokes="Y",0.5,1),0)+IF(N$7+18&lt;=$B50, IF(HalfStrokes="Y",0.5,1),0)+IF(N$7+36&lt;=$B50, IF(HalfStrokes="Y",0.5,1),0)),"")</f>
        <v/>
      </c>
      <c r="O50" s="11" t="str">
        <f>IF('Score Entry Sheet'!O50&gt;0, 'Score Entry Sheet'!O50-(IF(O$7&lt;=$B50, IF(HalfStrokes="Y",0.5,1),0)+IF(O$7+18&lt;=$B50, IF(HalfStrokes="Y",0.5,1),0)+IF(O$7+36&lt;=$B50, IF(HalfStrokes="Y",0.5,1),0)),"")</f>
        <v/>
      </c>
      <c r="P50" s="11" t="str">
        <f>IF('Score Entry Sheet'!P50&gt;0, 'Score Entry Sheet'!P50-(IF(P$7&lt;=$B50, IF(HalfStrokes="Y",0.5,1),0)+IF(P$7+18&lt;=$B50, IF(HalfStrokes="Y",0.5,1),0)+IF(P$7+36&lt;=$B50, IF(HalfStrokes="Y",0.5,1),0)),"")</f>
        <v/>
      </c>
      <c r="Q50" s="11" t="str">
        <f>IF('Score Entry Sheet'!Q50&gt;0, 'Score Entry Sheet'!Q50-(IF(Q$7&lt;=$B50, IF(HalfStrokes="Y",0.5,1),0)+IF(Q$7+18&lt;=$B50, IF(HalfStrokes="Y",0.5,1),0)+IF(Q$7+36&lt;=$B50, IF(HalfStrokes="Y",0.5,1),0)),"")</f>
        <v/>
      </c>
      <c r="R50" s="11" t="str">
        <f>IF('Score Entry Sheet'!R50&gt;0, 'Score Entry Sheet'!R50-(IF(R$7&lt;=$B50, IF(HalfStrokes="Y",0.5,1),0)+IF(R$7+18&lt;=$B50, IF(HalfStrokes="Y",0.5,1),0)+IF(R$7+36&lt;=$B50, IF(HalfStrokes="Y",0.5,1),0)),"")</f>
        <v/>
      </c>
      <c r="S50" s="11" t="str">
        <f>IF('Score Entry Sheet'!S50&gt;0, 'Score Entry Sheet'!S50-(IF(S$7&lt;=$B50, IF(HalfStrokes="Y",0.5,1),0)+IF(S$7+18&lt;=$B50, IF(HalfStrokes="Y",0.5,1),0)+IF(S$7+36&lt;=$B50, IF(HalfStrokes="Y",0.5,1),0)),"")</f>
        <v/>
      </c>
      <c r="T50" s="11" t="str">
        <f>IF('Score Entry Sheet'!T50&gt;0, 'Score Entry Sheet'!T50-(IF(T$7&lt;=$B50, IF(HalfStrokes="Y",0.5,1),0)+IF(T$7+18&lt;=$B50, IF(HalfStrokes="Y",0.5,1),0)+IF(T$7+36&lt;=$B50, IF(HalfStrokes="Y",0.5,1),0)),"")</f>
        <v/>
      </c>
      <c r="U50" s="11" t="str">
        <f>IF('Score Entry Sheet'!U50&gt;0, 'Score Entry Sheet'!U50-(IF(U$7&lt;=$B50, IF(HalfStrokes="Y",0.5,1),0)+IF(U$7+18&lt;=$B50, IF(HalfStrokes="Y",0.5,1),0)+IF(U$7+36&lt;=$B50, IF(HalfStrokes="Y",0.5,1),0)),"")</f>
        <v/>
      </c>
      <c r="V50" s="7" t="str">
        <f t="shared" si="5"/>
        <v/>
      </c>
      <c r="W50" s="8" t="str">
        <f t="shared" si="6"/>
        <v/>
      </c>
      <c r="X50" s="9" t="str">
        <f t="shared" si="7"/>
        <v/>
      </c>
    </row>
    <row r="51" spans="1:24" s="11" customFormat="1" ht="21" customHeight="1" x14ac:dyDescent="0.25">
      <c r="A51" s="23" t="str">
        <f>'Score Entry Sheet'!A51</f>
        <v>Player 44</v>
      </c>
      <c r="B51" s="7">
        <f>'Score Entry Sheet'!B51</f>
        <v>0</v>
      </c>
      <c r="C51" s="11" t="str">
        <f>IF('Score Entry Sheet'!C51&gt;0, 'Score Entry Sheet'!C51-(IF(C$7&lt;=$B51, IF(HalfStrokes="Y",0.5,1),0)+IF(C$7+18&lt;=$B51, IF(HalfStrokes="Y",0.5,1),0)+IF(C$7+36&lt;=$B51, IF(HalfStrokes="Y",0.5,1),0)),"")</f>
        <v/>
      </c>
      <c r="D51" s="11" t="str">
        <f>IF('Score Entry Sheet'!D51&gt;0, 'Score Entry Sheet'!D51-(IF(D$7&lt;=$B51, IF(HalfStrokes="Y",0.5,1),0)+IF(D$7+18&lt;=$B51, IF(HalfStrokes="Y",0.5,1),0)+IF(D$7+36&lt;=$B51, IF(HalfStrokes="Y",0.5,1),0)),"")</f>
        <v/>
      </c>
      <c r="E51" s="11" t="str">
        <f>IF('Score Entry Sheet'!E51&gt;0, 'Score Entry Sheet'!E51-(IF(E$7&lt;=$B51, IF(HalfStrokes="Y",0.5,1),0)+IF(E$7+18&lt;=$B51, IF(HalfStrokes="Y",0.5,1),0)+IF(E$7+36&lt;=$B51, IF(HalfStrokes="Y",0.5,1),0)),"")</f>
        <v/>
      </c>
      <c r="F51" s="11" t="str">
        <f>IF('Score Entry Sheet'!F51&gt;0, 'Score Entry Sheet'!F51-(IF(F$7&lt;=$B51, IF(HalfStrokes="Y",0.5,1),0)+IF(F$7+18&lt;=$B51, IF(HalfStrokes="Y",0.5,1),0)+IF(F$7+36&lt;=$B51, IF(HalfStrokes="Y",0.5,1),0)),"")</f>
        <v/>
      </c>
      <c r="G51" s="11" t="str">
        <f>IF('Score Entry Sheet'!G51&gt;0, 'Score Entry Sheet'!G51-(IF(G$7&lt;=$B51, IF(HalfStrokes="Y",0.5,1),0)+IF(G$7+18&lt;=$B51, IF(HalfStrokes="Y",0.5,1),0)+IF(G$7+36&lt;=$B51, IF(HalfStrokes="Y",0.5,1),0)),"")</f>
        <v/>
      </c>
      <c r="H51" s="11" t="str">
        <f>IF('Score Entry Sheet'!H51&gt;0, 'Score Entry Sheet'!H51-(IF(H$7&lt;=$B51, IF(HalfStrokes="Y",0.5,1),0)+IF(H$7+18&lt;=$B51, IF(HalfStrokes="Y",0.5,1),0)+IF(H$7+36&lt;=$B51, IF(HalfStrokes="Y",0.5,1),0)),"")</f>
        <v/>
      </c>
      <c r="I51" s="11" t="str">
        <f>IF('Score Entry Sheet'!I51&gt;0, 'Score Entry Sheet'!I51-(IF(I$7&lt;=$B51, IF(HalfStrokes="Y",0.5,1),0)+IF(I$7+18&lt;=$B51, IF(HalfStrokes="Y",0.5,1),0)+IF(I$7+36&lt;=$B51, IF(HalfStrokes="Y",0.5,1),0)),"")</f>
        <v/>
      </c>
      <c r="J51" s="11" t="str">
        <f>IF('Score Entry Sheet'!J51&gt;0, 'Score Entry Sheet'!J51-(IF(J$7&lt;=$B51, IF(HalfStrokes="Y",0.5,1),0)+IF(J$7+18&lt;=$B51, IF(HalfStrokes="Y",0.5,1),0)+IF(J$7+36&lt;=$B51, IF(HalfStrokes="Y",0.5,1),0)),"")</f>
        <v/>
      </c>
      <c r="K51" s="11" t="str">
        <f>IF('Score Entry Sheet'!K51&gt;0, 'Score Entry Sheet'!K51-(IF(K$7&lt;=$B51, IF(HalfStrokes="Y",0.5,1),0)+IF(K$7+18&lt;=$B51, IF(HalfStrokes="Y",0.5,1),0)+IF(K$7+36&lt;=$B51, IF(HalfStrokes="Y",0.5,1),0)),"")</f>
        <v/>
      </c>
      <c r="L51" s="7" t="str">
        <f t="shared" si="4"/>
        <v/>
      </c>
      <c r="M51" s="11" t="str">
        <f>IF('Score Entry Sheet'!M51&gt;0, 'Score Entry Sheet'!M51-(IF(M$7&lt;=$B51, IF(HalfStrokes="Y",0.5,1),0)+IF(M$7+18&lt;=$B51, IF(HalfStrokes="Y",0.5,1),0)+IF(M$7+36&lt;=$B51, IF(HalfStrokes="Y",0.5,1),0)),"")</f>
        <v/>
      </c>
      <c r="N51" s="11" t="str">
        <f>IF('Score Entry Sheet'!N51&gt;0, 'Score Entry Sheet'!N51-(IF(N$7&lt;=$B51, IF(HalfStrokes="Y",0.5,1),0)+IF(N$7+18&lt;=$B51, IF(HalfStrokes="Y",0.5,1),0)+IF(N$7+36&lt;=$B51, IF(HalfStrokes="Y",0.5,1),0)),"")</f>
        <v/>
      </c>
      <c r="O51" s="11" t="str">
        <f>IF('Score Entry Sheet'!O51&gt;0, 'Score Entry Sheet'!O51-(IF(O$7&lt;=$B51, IF(HalfStrokes="Y",0.5,1),0)+IF(O$7+18&lt;=$B51, IF(HalfStrokes="Y",0.5,1),0)+IF(O$7+36&lt;=$B51, IF(HalfStrokes="Y",0.5,1),0)),"")</f>
        <v/>
      </c>
      <c r="P51" s="11" t="str">
        <f>IF('Score Entry Sheet'!P51&gt;0, 'Score Entry Sheet'!P51-(IF(P$7&lt;=$B51, IF(HalfStrokes="Y",0.5,1),0)+IF(P$7+18&lt;=$B51, IF(HalfStrokes="Y",0.5,1),0)+IF(P$7+36&lt;=$B51, IF(HalfStrokes="Y",0.5,1),0)),"")</f>
        <v/>
      </c>
      <c r="Q51" s="11" t="str">
        <f>IF('Score Entry Sheet'!Q51&gt;0, 'Score Entry Sheet'!Q51-(IF(Q$7&lt;=$B51, IF(HalfStrokes="Y",0.5,1),0)+IF(Q$7+18&lt;=$B51, IF(HalfStrokes="Y",0.5,1),0)+IF(Q$7+36&lt;=$B51, IF(HalfStrokes="Y",0.5,1),0)),"")</f>
        <v/>
      </c>
      <c r="R51" s="11" t="str">
        <f>IF('Score Entry Sheet'!R51&gt;0, 'Score Entry Sheet'!R51-(IF(R$7&lt;=$B51, IF(HalfStrokes="Y",0.5,1),0)+IF(R$7+18&lt;=$B51, IF(HalfStrokes="Y",0.5,1),0)+IF(R$7+36&lt;=$B51, IF(HalfStrokes="Y",0.5,1),0)),"")</f>
        <v/>
      </c>
      <c r="S51" s="11" t="str">
        <f>IF('Score Entry Sheet'!S51&gt;0, 'Score Entry Sheet'!S51-(IF(S$7&lt;=$B51, IF(HalfStrokes="Y",0.5,1),0)+IF(S$7+18&lt;=$B51, IF(HalfStrokes="Y",0.5,1),0)+IF(S$7+36&lt;=$B51, IF(HalfStrokes="Y",0.5,1),0)),"")</f>
        <v/>
      </c>
      <c r="T51" s="11" t="str">
        <f>IF('Score Entry Sheet'!T51&gt;0, 'Score Entry Sheet'!T51-(IF(T$7&lt;=$B51, IF(HalfStrokes="Y",0.5,1),0)+IF(T$7+18&lt;=$B51, IF(HalfStrokes="Y",0.5,1),0)+IF(T$7+36&lt;=$B51, IF(HalfStrokes="Y",0.5,1),0)),"")</f>
        <v/>
      </c>
      <c r="U51" s="11" t="str">
        <f>IF('Score Entry Sheet'!U51&gt;0, 'Score Entry Sheet'!U51-(IF(U$7&lt;=$B51, IF(HalfStrokes="Y",0.5,1),0)+IF(U$7+18&lt;=$B51, IF(HalfStrokes="Y",0.5,1),0)+IF(U$7+36&lt;=$B51, IF(HalfStrokes="Y",0.5,1),0)),"")</f>
        <v/>
      </c>
      <c r="V51" s="7" t="str">
        <f t="shared" si="5"/>
        <v/>
      </c>
      <c r="W51" s="8" t="str">
        <f t="shared" si="6"/>
        <v/>
      </c>
      <c r="X51" s="9" t="str">
        <f t="shared" si="7"/>
        <v/>
      </c>
    </row>
    <row r="52" spans="1:24" s="11" customFormat="1" ht="21" customHeight="1" x14ac:dyDescent="0.25">
      <c r="A52" s="23" t="str">
        <f>'Score Entry Sheet'!A52</f>
        <v>Player 45</v>
      </c>
      <c r="B52" s="7">
        <f>'Score Entry Sheet'!B52</f>
        <v>0</v>
      </c>
      <c r="C52" s="11" t="str">
        <f>IF('Score Entry Sheet'!C52&gt;0, 'Score Entry Sheet'!C52-(IF(C$7&lt;=$B52, IF(HalfStrokes="Y",0.5,1),0)+IF(C$7+18&lt;=$B52, IF(HalfStrokes="Y",0.5,1),0)+IF(C$7+36&lt;=$B52, IF(HalfStrokes="Y",0.5,1),0)),"")</f>
        <v/>
      </c>
      <c r="D52" s="11" t="str">
        <f>IF('Score Entry Sheet'!D52&gt;0, 'Score Entry Sheet'!D52-(IF(D$7&lt;=$B52, IF(HalfStrokes="Y",0.5,1),0)+IF(D$7+18&lt;=$B52, IF(HalfStrokes="Y",0.5,1),0)+IF(D$7+36&lt;=$B52, IF(HalfStrokes="Y",0.5,1),0)),"")</f>
        <v/>
      </c>
      <c r="E52" s="11" t="str">
        <f>IF('Score Entry Sheet'!E52&gt;0, 'Score Entry Sheet'!E52-(IF(E$7&lt;=$B52, IF(HalfStrokes="Y",0.5,1),0)+IF(E$7+18&lt;=$B52, IF(HalfStrokes="Y",0.5,1),0)+IF(E$7+36&lt;=$B52, IF(HalfStrokes="Y",0.5,1),0)),"")</f>
        <v/>
      </c>
      <c r="F52" s="11" t="str">
        <f>IF('Score Entry Sheet'!F52&gt;0, 'Score Entry Sheet'!F52-(IF(F$7&lt;=$B52, IF(HalfStrokes="Y",0.5,1),0)+IF(F$7+18&lt;=$B52, IF(HalfStrokes="Y",0.5,1),0)+IF(F$7+36&lt;=$B52, IF(HalfStrokes="Y",0.5,1),0)),"")</f>
        <v/>
      </c>
      <c r="G52" s="11" t="str">
        <f>IF('Score Entry Sheet'!G52&gt;0, 'Score Entry Sheet'!G52-(IF(G$7&lt;=$B52, IF(HalfStrokes="Y",0.5,1),0)+IF(G$7+18&lt;=$B52, IF(HalfStrokes="Y",0.5,1),0)+IF(G$7+36&lt;=$B52, IF(HalfStrokes="Y",0.5,1),0)),"")</f>
        <v/>
      </c>
      <c r="H52" s="11" t="str">
        <f>IF('Score Entry Sheet'!H52&gt;0, 'Score Entry Sheet'!H52-(IF(H$7&lt;=$B52, IF(HalfStrokes="Y",0.5,1),0)+IF(H$7+18&lt;=$B52, IF(HalfStrokes="Y",0.5,1),0)+IF(H$7+36&lt;=$B52, IF(HalfStrokes="Y",0.5,1),0)),"")</f>
        <v/>
      </c>
      <c r="I52" s="11" t="str">
        <f>IF('Score Entry Sheet'!I52&gt;0, 'Score Entry Sheet'!I52-(IF(I$7&lt;=$B52, IF(HalfStrokes="Y",0.5,1),0)+IF(I$7+18&lt;=$B52, IF(HalfStrokes="Y",0.5,1),0)+IF(I$7+36&lt;=$B52, IF(HalfStrokes="Y",0.5,1),0)),"")</f>
        <v/>
      </c>
      <c r="J52" s="11" t="str">
        <f>IF('Score Entry Sheet'!J52&gt;0, 'Score Entry Sheet'!J52-(IF(J$7&lt;=$B52, IF(HalfStrokes="Y",0.5,1),0)+IF(J$7+18&lt;=$B52, IF(HalfStrokes="Y",0.5,1),0)+IF(J$7+36&lt;=$B52, IF(HalfStrokes="Y",0.5,1),0)),"")</f>
        <v/>
      </c>
      <c r="K52" s="11" t="str">
        <f>IF('Score Entry Sheet'!K52&gt;0, 'Score Entry Sheet'!K52-(IF(K$7&lt;=$B52, IF(HalfStrokes="Y",0.5,1),0)+IF(K$7+18&lt;=$B52, IF(HalfStrokes="Y",0.5,1),0)+IF(K$7+36&lt;=$B52, IF(HalfStrokes="Y",0.5,1),0)),"")</f>
        <v/>
      </c>
      <c r="L52" s="7" t="str">
        <f t="shared" si="4"/>
        <v/>
      </c>
      <c r="M52" s="11" t="str">
        <f>IF('Score Entry Sheet'!M52&gt;0, 'Score Entry Sheet'!M52-(IF(M$7&lt;=$B52, IF(HalfStrokes="Y",0.5,1),0)+IF(M$7+18&lt;=$B52, IF(HalfStrokes="Y",0.5,1),0)+IF(M$7+36&lt;=$B52, IF(HalfStrokes="Y",0.5,1),0)),"")</f>
        <v/>
      </c>
      <c r="N52" s="11" t="str">
        <f>IF('Score Entry Sheet'!N52&gt;0, 'Score Entry Sheet'!N52-(IF(N$7&lt;=$B52, IF(HalfStrokes="Y",0.5,1),0)+IF(N$7+18&lt;=$B52, IF(HalfStrokes="Y",0.5,1),0)+IF(N$7+36&lt;=$B52, IF(HalfStrokes="Y",0.5,1),0)),"")</f>
        <v/>
      </c>
      <c r="O52" s="11" t="str">
        <f>IF('Score Entry Sheet'!O52&gt;0, 'Score Entry Sheet'!O52-(IF(O$7&lt;=$B52, IF(HalfStrokes="Y",0.5,1),0)+IF(O$7+18&lt;=$B52, IF(HalfStrokes="Y",0.5,1),0)+IF(O$7+36&lt;=$B52, IF(HalfStrokes="Y",0.5,1),0)),"")</f>
        <v/>
      </c>
      <c r="P52" s="11" t="str">
        <f>IF('Score Entry Sheet'!P52&gt;0, 'Score Entry Sheet'!P52-(IF(P$7&lt;=$B52, IF(HalfStrokes="Y",0.5,1),0)+IF(P$7+18&lt;=$B52, IF(HalfStrokes="Y",0.5,1),0)+IF(P$7+36&lt;=$B52, IF(HalfStrokes="Y",0.5,1),0)),"")</f>
        <v/>
      </c>
      <c r="Q52" s="11" t="str">
        <f>IF('Score Entry Sheet'!Q52&gt;0, 'Score Entry Sheet'!Q52-(IF(Q$7&lt;=$B52, IF(HalfStrokes="Y",0.5,1),0)+IF(Q$7+18&lt;=$B52, IF(HalfStrokes="Y",0.5,1),0)+IF(Q$7+36&lt;=$B52, IF(HalfStrokes="Y",0.5,1),0)),"")</f>
        <v/>
      </c>
      <c r="R52" s="11" t="str">
        <f>IF('Score Entry Sheet'!R52&gt;0, 'Score Entry Sheet'!R52-(IF(R$7&lt;=$B52, IF(HalfStrokes="Y",0.5,1),0)+IF(R$7+18&lt;=$B52, IF(HalfStrokes="Y",0.5,1),0)+IF(R$7+36&lt;=$B52, IF(HalfStrokes="Y",0.5,1),0)),"")</f>
        <v/>
      </c>
      <c r="S52" s="11" t="str">
        <f>IF('Score Entry Sheet'!S52&gt;0, 'Score Entry Sheet'!S52-(IF(S$7&lt;=$B52, IF(HalfStrokes="Y",0.5,1),0)+IF(S$7+18&lt;=$B52, IF(HalfStrokes="Y",0.5,1),0)+IF(S$7+36&lt;=$B52, IF(HalfStrokes="Y",0.5,1),0)),"")</f>
        <v/>
      </c>
      <c r="T52" s="11" t="str">
        <f>IF('Score Entry Sheet'!T52&gt;0, 'Score Entry Sheet'!T52-(IF(T$7&lt;=$B52, IF(HalfStrokes="Y",0.5,1),0)+IF(T$7+18&lt;=$B52, IF(HalfStrokes="Y",0.5,1),0)+IF(T$7+36&lt;=$B52, IF(HalfStrokes="Y",0.5,1),0)),"")</f>
        <v/>
      </c>
      <c r="U52" s="11" t="str">
        <f>IF('Score Entry Sheet'!U52&gt;0, 'Score Entry Sheet'!U52-(IF(U$7&lt;=$B52, IF(HalfStrokes="Y",0.5,1),0)+IF(U$7+18&lt;=$B52, IF(HalfStrokes="Y",0.5,1),0)+IF(U$7+36&lt;=$B52, IF(HalfStrokes="Y",0.5,1),0)),"")</f>
        <v/>
      </c>
      <c r="V52" s="7" t="str">
        <f t="shared" si="5"/>
        <v/>
      </c>
      <c r="W52" s="8" t="str">
        <f t="shared" si="6"/>
        <v/>
      </c>
      <c r="X52" s="9" t="str">
        <f t="shared" si="7"/>
        <v/>
      </c>
    </row>
    <row r="53" spans="1:24" s="11" customFormat="1" ht="21" customHeight="1" x14ac:dyDescent="0.25">
      <c r="A53" s="23" t="str">
        <f>'Score Entry Sheet'!A53</f>
        <v>Player 46</v>
      </c>
      <c r="B53" s="7">
        <f>'Score Entry Sheet'!B53</f>
        <v>0</v>
      </c>
      <c r="C53" s="11" t="str">
        <f>IF('Score Entry Sheet'!C53&gt;0, 'Score Entry Sheet'!C53-(IF(C$7&lt;=$B53, IF(HalfStrokes="Y",0.5,1),0)+IF(C$7+18&lt;=$B53, IF(HalfStrokes="Y",0.5,1),0)+IF(C$7+36&lt;=$B53, IF(HalfStrokes="Y",0.5,1),0)),"")</f>
        <v/>
      </c>
      <c r="D53" s="11" t="str">
        <f>IF('Score Entry Sheet'!D53&gt;0, 'Score Entry Sheet'!D53-(IF(D$7&lt;=$B53, IF(HalfStrokes="Y",0.5,1),0)+IF(D$7+18&lt;=$B53, IF(HalfStrokes="Y",0.5,1),0)+IF(D$7+36&lt;=$B53, IF(HalfStrokes="Y",0.5,1),0)),"")</f>
        <v/>
      </c>
      <c r="E53" s="11" t="str">
        <f>IF('Score Entry Sheet'!E53&gt;0, 'Score Entry Sheet'!E53-(IF(E$7&lt;=$B53, IF(HalfStrokes="Y",0.5,1),0)+IF(E$7+18&lt;=$B53, IF(HalfStrokes="Y",0.5,1),0)+IF(E$7+36&lt;=$B53, IF(HalfStrokes="Y",0.5,1),0)),"")</f>
        <v/>
      </c>
      <c r="F53" s="11" t="str">
        <f>IF('Score Entry Sheet'!F53&gt;0, 'Score Entry Sheet'!F53-(IF(F$7&lt;=$B53, IF(HalfStrokes="Y",0.5,1),0)+IF(F$7+18&lt;=$B53, IF(HalfStrokes="Y",0.5,1),0)+IF(F$7+36&lt;=$B53, IF(HalfStrokes="Y",0.5,1),0)),"")</f>
        <v/>
      </c>
      <c r="G53" s="11" t="str">
        <f>IF('Score Entry Sheet'!G53&gt;0, 'Score Entry Sheet'!G53-(IF(G$7&lt;=$B53, IF(HalfStrokes="Y",0.5,1),0)+IF(G$7+18&lt;=$B53, IF(HalfStrokes="Y",0.5,1),0)+IF(G$7+36&lt;=$B53, IF(HalfStrokes="Y",0.5,1),0)),"")</f>
        <v/>
      </c>
      <c r="H53" s="11" t="str">
        <f>IF('Score Entry Sheet'!H53&gt;0, 'Score Entry Sheet'!H53-(IF(H$7&lt;=$B53, IF(HalfStrokes="Y",0.5,1),0)+IF(H$7+18&lt;=$B53, IF(HalfStrokes="Y",0.5,1),0)+IF(H$7+36&lt;=$B53, IF(HalfStrokes="Y",0.5,1),0)),"")</f>
        <v/>
      </c>
      <c r="I53" s="11" t="str">
        <f>IF('Score Entry Sheet'!I53&gt;0, 'Score Entry Sheet'!I53-(IF(I$7&lt;=$B53, IF(HalfStrokes="Y",0.5,1),0)+IF(I$7+18&lt;=$B53, IF(HalfStrokes="Y",0.5,1),0)+IF(I$7+36&lt;=$B53, IF(HalfStrokes="Y",0.5,1),0)),"")</f>
        <v/>
      </c>
      <c r="J53" s="11" t="str">
        <f>IF('Score Entry Sheet'!J53&gt;0, 'Score Entry Sheet'!J53-(IF(J$7&lt;=$B53, IF(HalfStrokes="Y",0.5,1),0)+IF(J$7+18&lt;=$B53, IF(HalfStrokes="Y",0.5,1),0)+IF(J$7+36&lt;=$B53, IF(HalfStrokes="Y",0.5,1),0)),"")</f>
        <v/>
      </c>
      <c r="K53" s="11" t="str">
        <f>IF('Score Entry Sheet'!K53&gt;0, 'Score Entry Sheet'!K53-(IF(K$7&lt;=$B53, IF(HalfStrokes="Y",0.5,1),0)+IF(K$7+18&lt;=$B53, IF(HalfStrokes="Y",0.5,1),0)+IF(K$7+36&lt;=$B53, IF(HalfStrokes="Y",0.5,1),0)),"")</f>
        <v/>
      </c>
      <c r="L53" s="7" t="str">
        <f t="shared" si="4"/>
        <v/>
      </c>
      <c r="M53" s="11" t="str">
        <f>IF('Score Entry Sheet'!M53&gt;0, 'Score Entry Sheet'!M53-(IF(M$7&lt;=$B53, IF(HalfStrokes="Y",0.5,1),0)+IF(M$7+18&lt;=$B53, IF(HalfStrokes="Y",0.5,1),0)+IF(M$7+36&lt;=$B53, IF(HalfStrokes="Y",0.5,1),0)),"")</f>
        <v/>
      </c>
      <c r="N53" s="11" t="str">
        <f>IF('Score Entry Sheet'!N53&gt;0, 'Score Entry Sheet'!N53-(IF(N$7&lt;=$B53, IF(HalfStrokes="Y",0.5,1),0)+IF(N$7+18&lt;=$B53, IF(HalfStrokes="Y",0.5,1),0)+IF(N$7+36&lt;=$B53, IF(HalfStrokes="Y",0.5,1),0)),"")</f>
        <v/>
      </c>
      <c r="O53" s="11" t="str">
        <f>IF('Score Entry Sheet'!O53&gt;0, 'Score Entry Sheet'!O53-(IF(O$7&lt;=$B53, IF(HalfStrokes="Y",0.5,1),0)+IF(O$7+18&lt;=$B53, IF(HalfStrokes="Y",0.5,1),0)+IF(O$7+36&lt;=$B53, IF(HalfStrokes="Y",0.5,1),0)),"")</f>
        <v/>
      </c>
      <c r="P53" s="11" t="str">
        <f>IF('Score Entry Sheet'!P53&gt;0, 'Score Entry Sheet'!P53-(IF(P$7&lt;=$B53, IF(HalfStrokes="Y",0.5,1),0)+IF(P$7+18&lt;=$B53, IF(HalfStrokes="Y",0.5,1),0)+IF(P$7+36&lt;=$B53, IF(HalfStrokes="Y",0.5,1),0)),"")</f>
        <v/>
      </c>
      <c r="Q53" s="11" t="str">
        <f>IF('Score Entry Sheet'!Q53&gt;0, 'Score Entry Sheet'!Q53-(IF(Q$7&lt;=$B53, IF(HalfStrokes="Y",0.5,1),0)+IF(Q$7+18&lt;=$B53, IF(HalfStrokes="Y",0.5,1),0)+IF(Q$7+36&lt;=$B53, IF(HalfStrokes="Y",0.5,1),0)),"")</f>
        <v/>
      </c>
      <c r="R53" s="11" t="str">
        <f>IF('Score Entry Sheet'!R53&gt;0, 'Score Entry Sheet'!R53-(IF(R$7&lt;=$B53, IF(HalfStrokes="Y",0.5,1),0)+IF(R$7+18&lt;=$B53, IF(HalfStrokes="Y",0.5,1),0)+IF(R$7+36&lt;=$B53, IF(HalfStrokes="Y",0.5,1),0)),"")</f>
        <v/>
      </c>
      <c r="S53" s="11" t="str">
        <f>IF('Score Entry Sheet'!S53&gt;0, 'Score Entry Sheet'!S53-(IF(S$7&lt;=$B53, IF(HalfStrokes="Y",0.5,1),0)+IF(S$7+18&lt;=$B53, IF(HalfStrokes="Y",0.5,1),0)+IF(S$7+36&lt;=$B53, IF(HalfStrokes="Y",0.5,1),0)),"")</f>
        <v/>
      </c>
      <c r="T53" s="11" t="str">
        <f>IF('Score Entry Sheet'!T53&gt;0, 'Score Entry Sheet'!T53-(IF(T$7&lt;=$B53, IF(HalfStrokes="Y",0.5,1),0)+IF(T$7+18&lt;=$B53, IF(HalfStrokes="Y",0.5,1),0)+IF(T$7+36&lt;=$B53, IF(HalfStrokes="Y",0.5,1),0)),"")</f>
        <v/>
      </c>
      <c r="U53" s="11" t="str">
        <f>IF('Score Entry Sheet'!U53&gt;0, 'Score Entry Sheet'!U53-(IF(U$7&lt;=$B53, IF(HalfStrokes="Y",0.5,1),0)+IF(U$7+18&lt;=$B53, IF(HalfStrokes="Y",0.5,1),0)+IF(U$7+36&lt;=$B53, IF(HalfStrokes="Y",0.5,1),0)),"")</f>
        <v/>
      </c>
      <c r="V53" s="7" t="str">
        <f t="shared" si="5"/>
        <v/>
      </c>
      <c r="W53" s="8" t="str">
        <f t="shared" si="6"/>
        <v/>
      </c>
      <c r="X53" s="9" t="str">
        <f t="shared" si="7"/>
        <v/>
      </c>
    </row>
    <row r="54" spans="1:24" s="11" customFormat="1" ht="21" customHeight="1" x14ac:dyDescent="0.25">
      <c r="A54" s="23" t="str">
        <f>'Score Entry Sheet'!A54</f>
        <v>Player 47</v>
      </c>
      <c r="B54" s="7">
        <f>'Score Entry Sheet'!B54</f>
        <v>0</v>
      </c>
      <c r="C54" s="11" t="str">
        <f>IF('Score Entry Sheet'!C54&gt;0, 'Score Entry Sheet'!C54-(IF(C$7&lt;=$B54, IF(HalfStrokes="Y",0.5,1),0)+IF(C$7+18&lt;=$B54, IF(HalfStrokes="Y",0.5,1),0)+IF(C$7+36&lt;=$B54, IF(HalfStrokes="Y",0.5,1),0)),"")</f>
        <v/>
      </c>
      <c r="D54" s="11" t="str">
        <f>IF('Score Entry Sheet'!D54&gt;0, 'Score Entry Sheet'!D54-(IF(D$7&lt;=$B54, IF(HalfStrokes="Y",0.5,1),0)+IF(D$7+18&lt;=$B54, IF(HalfStrokes="Y",0.5,1),0)+IF(D$7+36&lt;=$B54, IF(HalfStrokes="Y",0.5,1),0)),"")</f>
        <v/>
      </c>
      <c r="E54" s="11" t="str">
        <f>IF('Score Entry Sheet'!E54&gt;0, 'Score Entry Sheet'!E54-(IF(E$7&lt;=$B54, IF(HalfStrokes="Y",0.5,1),0)+IF(E$7+18&lt;=$B54, IF(HalfStrokes="Y",0.5,1),0)+IF(E$7+36&lt;=$B54, IF(HalfStrokes="Y",0.5,1),0)),"")</f>
        <v/>
      </c>
      <c r="F54" s="11" t="str">
        <f>IF('Score Entry Sheet'!F54&gt;0, 'Score Entry Sheet'!F54-(IF(F$7&lt;=$B54, IF(HalfStrokes="Y",0.5,1),0)+IF(F$7+18&lt;=$B54, IF(HalfStrokes="Y",0.5,1),0)+IF(F$7+36&lt;=$B54, IF(HalfStrokes="Y",0.5,1),0)),"")</f>
        <v/>
      </c>
      <c r="G54" s="11" t="str">
        <f>IF('Score Entry Sheet'!G54&gt;0, 'Score Entry Sheet'!G54-(IF(G$7&lt;=$B54, IF(HalfStrokes="Y",0.5,1),0)+IF(G$7+18&lt;=$B54, IF(HalfStrokes="Y",0.5,1),0)+IF(G$7+36&lt;=$B54, IF(HalfStrokes="Y",0.5,1),0)),"")</f>
        <v/>
      </c>
      <c r="H54" s="11" t="str">
        <f>IF('Score Entry Sheet'!H54&gt;0, 'Score Entry Sheet'!H54-(IF(H$7&lt;=$B54, IF(HalfStrokes="Y",0.5,1),0)+IF(H$7+18&lt;=$B54, IF(HalfStrokes="Y",0.5,1),0)+IF(H$7+36&lt;=$B54, IF(HalfStrokes="Y",0.5,1),0)),"")</f>
        <v/>
      </c>
      <c r="I54" s="11" t="str">
        <f>IF('Score Entry Sheet'!I54&gt;0, 'Score Entry Sheet'!I54-(IF(I$7&lt;=$B54, IF(HalfStrokes="Y",0.5,1),0)+IF(I$7+18&lt;=$B54, IF(HalfStrokes="Y",0.5,1),0)+IF(I$7+36&lt;=$B54, IF(HalfStrokes="Y",0.5,1),0)),"")</f>
        <v/>
      </c>
      <c r="J54" s="11" t="str">
        <f>IF('Score Entry Sheet'!J54&gt;0, 'Score Entry Sheet'!J54-(IF(J$7&lt;=$B54, IF(HalfStrokes="Y",0.5,1),0)+IF(J$7+18&lt;=$B54, IF(HalfStrokes="Y",0.5,1),0)+IF(J$7+36&lt;=$B54, IF(HalfStrokes="Y",0.5,1),0)),"")</f>
        <v/>
      </c>
      <c r="K54" s="11" t="str">
        <f>IF('Score Entry Sheet'!K54&gt;0, 'Score Entry Sheet'!K54-(IF(K$7&lt;=$B54, IF(HalfStrokes="Y",0.5,1),0)+IF(K$7+18&lt;=$B54, IF(HalfStrokes="Y",0.5,1),0)+IF(K$7+36&lt;=$B54, IF(HalfStrokes="Y",0.5,1),0)),"")</f>
        <v/>
      </c>
      <c r="L54" s="7" t="str">
        <f t="shared" si="4"/>
        <v/>
      </c>
      <c r="M54" s="11" t="str">
        <f>IF('Score Entry Sheet'!M54&gt;0, 'Score Entry Sheet'!M54-(IF(M$7&lt;=$B54, IF(HalfStrokes="Y",0.5,1),0)+IF(M$7+18&lt;=$B54, IF(HalfStrokes="Y",0.5,1),0)+IF(M$7+36&lt;=$B54, IF(HalfStrokes="Y",0.5,1),0)),"")</f>
        <v/>
      </c>
      <c r="N54" s="11" t="str">
        <f>IF('Score Entry Sheet'!N54&gt;0, 'Score Entry Sheet'!N54-(IF(N$7&lt;=$B54, IF(HalfStrokes="Y",0.5,1),0)+IF(N$7+18&lt;=$B54, IF(HalfStrokes="Y",0.5,1),0)+IF(N$7+36&lt;=$B54, IF(HalfStrokes="Y",0.5,1),0)),"")</f>
        <v/>
      </c>
      <c r="O54" s="11" t="str">
        <f>IF('Score Entry Sheet'!O54&gt;0, 'Score Entry Sheet'!O54-(IF(O$7&lt;=$B54, IF(HalfStrokes="Y",0.5,1),0)+IF(O$7+18&lt;=$B54, IF(HalfStrokes="Y",0.5,1),0)+IF(O$7+36&lt;=$B54, IF(HalfStrokes="Y",0.5,1),0)),"")</f>
        <v/>
      </c>
      <c r="P54" s="11" t="str">
        <f>IF('Score Entry Sheet'!P54&gt;0, 'Score Entry Sheet'!P54-(IF(P$7&lt;=$B54, IF(HalfStrokes="Y",0.5,1),0)+IF(P$7+18&lt;=$B54, IF(HalfStrokes="Y",0.5,1),0)+IF(P$7+36&lt;=$B54, IF(HalfStrokes="Y",0.5,1),0)),"")</f>
        <v/>
      </c>
      <c r="Q54" s="11" t="str">
        <f>IF('Score Entry Sheet'!Q54&gt;0, 'Score Entry Sheet'!Q54-(IF(Q$7&lt;=$B54, IF(HalfStrokes="Y",0.5,1),0)+IF(Q$7+18&lt;=$B54, IF(HalfStrokes="Y",0.5,1),0)+IF(Q$7+36&lt;=$B54, IF(HalfStrokes="Y",0.5,1),0)),"")</f>
        <v/>
      </c>
      <c r="R54" s="11" t="str">
        <f>IF('Score Entry Sheet'!R54&gt;0, 'Score Entry Sheet'!R54-(IF(R$7&lt;=$B54, IF(HalfStrokes="Y",0.5,1),0)+IF(R$7+18&lt;=$B54, IF(HalfStrokes="Y",0.5,1),0)+IF(R$7+36&lt;=$B54, IF(HalfStrokes="Y",0.5,1),0)),"")</f>
        <v/>
      </c>
      <c r="S54" s="11" t="str">
        <f>IF('Score Entry Sheet'!S54&gt;0, 'Score Entry Sheet'!S54-(IF(S$7&lt;=$B54, IF(HalfStrokes="Y",0.5,1),0)+IF(S$7+18&lt;=$B54, IF(HalfStrokes="Y",0.5,1),0)+IF(S$7+36&lt;=$B54, IF(HalfStrokes="Y",0.5,1),0)),"")</f>
        <v/>
      </c>
      <c r="T54" s="11" t="str">
        <f>IF('Score Entry Sheet'!T54&gt;0, 'Score Entry Sheet'!T54-(IF(T$7&lt;=$B54, IF(HalfStrokes="Y",0.5,1),0)+IF(T$7+18&lt;=$B54, IF(HalfStrokes="Y",0.5,1),0)+IF(T$7+36&lt;=$B54, IF(HalfStrokes="Y",0.5,1),0)),"")</f>
        <v/>
      </c>
      <c r="U54" s="11" t="str">
        <f>IF('Score Entry Sheet'!U54&gt;0, 'Score Entry Sheet'!U54-(IF(U$7&lt;=$B54, IF(HalfStrokes="Y",0.5,1),0)+IF(U$7+18&lt;=$B54, IF(HalfStrokes="Y",0.5,1),0)+IF(U$7+36&lt;=$B54, IF(HalfStrokes="Y",0.5,1),0)),"")</f>
        <v/>
      </c>
      <c r="V54" s="7" t="str">
        <f t="shared" si="5"/>
        <v/>
      </c>
      <c r="W54" s="8" t="str">
        <f t="shared" si="6"/>
        <v/>
      </c>
      <c r="X54" s="9" t="str">
        <f t="shared" si="7"/>
        <v/>
      </c>
    </row>
    <row r="55" spans="1:24" s="11" customFormat="1" ht="21" customHeight="1" x14ac:dyDescent="0.25">
      <c r="A55" s="23" t="str">
        <f>'Score Entry Sheet'!A55</f>
        <v>Player 48</v>
      </c>
      <c r="B55" s="7">
        <f>'Score Entry Sheet'!B55</f>
        <v>0</v>
      </c>
      <c r="C55" s="11" t="str">
        <f>IF('Score Entry Sheet'!C55&gt;0, 'Score Entry Sheet'!C55-(IF(C$7&lt;=$B55, IF(HalfStrokes="Y",0.5,1),0)+IF(C$7+18&lt;=$B55, IF(HalfStrokes="Y",0.5,1),0)+IF(C$7+36&lt;=$B55, IF(HalfStrokes="Y",0.5,1),0)),"")</f>
        <v/>
      </c>
      <c r="D55" s="11" t="str">
        <f>IF('Score Entry Sheet'!D55&gt;0, 'Score Entry Sheet'!D55-(IF(D$7&lt;=$B55, IF(HalfStrokes="Y",0.5,1),0)+IF(D$7+18&lt;=$B55, IF(HalfStrokes="Y",0.5,1),0)+IF(D$7+36&lt;=$B55, IF(HalfStrokes="Y",0.5,1),0)),"")</f>
        <v/>
      </c>
      <c r="E55" s="11" t="str">
        <f>IF('Score Entry Sheet'!E55&gt;0, 'Score Entry Sheet'!E55-(IF(E$7&lt;=$B55, IF(HalfStrokes="Y",0.5,1),0)+IF(E$7+18&lt;=$B55, IF(HalfStrokes="Y",0.5,1),0)+IF(E$7+36&lt;=$B55, IF(HalfStrokes="Y",0.5,1),0)),"")</f>
        <v/>
      </c>
      <c r="F55" s="11" t="str">
        <f>IF('Score Entry Sheet'!F55&gt;0, 'Score Entry Sheet'!F55-(IF(F$7&lt;=$B55, IF(HalfStrokes="Y",0.5,1),0)+IF(F$7+18&lt;=$B55, IF(HalfStrokes="Y",0.5,1),0)+IF(F$7+36&lt;=$B55, IF(HalfStrokes="Y",0.5,1),0)),"")</f>
        <v/>
      </c>
      <c r="G55" s="11" t="str">
        <f>IF('Score Entry Sheet'!G55&gt;0, 'Score Entry Sheet'!G55-(IF(G$7&lt;=$B55, IF(HalfStrokes="Y",0.5,1),0)+IF(G$7+18&lt;=$B55, IF(HalfStrokes="Y",0.5,1),0)+IF(G$7+36&lt;=$B55, IF(HalfStrokes="Y",0.5,1),0)),"")</f>
        <v/>
      </c>
      <c r="H55" s="11" t="str">
        <f>IF('Score Entry Sheet'!H55&gt;0, 'Score Entry Sheet'!H55-(IF(H$7&lt;=$B55, IF(HalfStrokes="Y",0.5,1),0)+IF(H$7+18&lt;=$B55, IF(HalfStrokes="Y",0.5,1),0)+IF(H$7+36&lt;=$B55, IF(HalfStrokes="Y",0.5,1),0)),"")</f>
        <v/>
      </c>
      <c r="I55" s="11" t="str">
        <f>IF('Score Entry Sheet'!I55&gt;0, 'Score Entry Sheet'!I55-(IF(I$7&lt;=$B55, IF(HalfStrokes="Y",0.5,1),0)+IF(I$7+18&lt;=$B55, IF(HalfStrokes="Y",0.5,1),0)+IF(I$7+36&lt;=$B55, IF(HalfStrokes="Y",0.5,1),0)),"")</f>
        <v/>
      </c>
      <c r="J55" s="11" t="str">
        <f>IF('Score Entry Sheet'!J55&gt;0, 'Score Entry Sheet'!J55-(IF(J$7&lt;=$B55, IF(HalfStrokes="Y",0.5,1),0)+IF(J$7+18&lt;=$B55, IF(HalfStrokes="Y",0.5,1),0)+IF(J$7+36&lt;=$B55, IF(HalfStrokes="Y",0.5,1),0)),"")</f>
        <v/>
      </c>
      <c r="K55" s="11" t="str">
        <f>IF('Score Entry Sheet'!K55&gt;0, 'Score Entry Sheet'!K55-(IF(K$7&lt;=$B55, IF(HalfStrokes="Y",0.5,1),0)+IF(K$7+18&lt;=$B55, IF(HalfStrokes="Y",0.5,1),0)+IF(K$7+36&lt;=$B55, IF(HalfStrokes="Y",0.5,1),0)),"")</f>
        <v/>
      </c>
      <c r="L55" s="7" t="str">
        <f t="shared" si="4"/>
        <v/>
      </c>
      <c r="M55" s="11" t="str">
        <f>IF('Score Entry Sheet'!M55&gt;0, 'Score Entry Sheet'!M55-(IF(M$7&lt;=$B55, IF(HalfStrokes="Y",0.5,1),0)+IF(M$7+18&lt;=$B55, IF(HalfStrokes="Y",0.5,1),0)+IF(M$7+36&lt;=$B55, IF(HalfStrokes="Y",0.5,1),0)),"")</f>
        <v/>
      </c>
      <c r="N55" s="11" t="str">
        <f>IF('Score Entry Sheet'!N55&gt;0, 'Score Entry Sheet'!N55-(IF(N$7&lt;=$B55, IF(HalfStrokes="Y",0.5,1),0)+IF(N$7+18&lt;=$B55, IF(HalfStrokes="Y",0.5,1),0)+IF(N$7+36&lt;=$B55, IF(HalfStrokes="Y",0.5,1),0)),"")</f>
        <v/>
      </c>
      <c r="O55" s="11" t="str">
        <f>IF('Score Entry Sheet'!O55&gt;0, 'Score Entry Sheet'!O55-(IF(O$7&lt;=$B55, IF(HalfStrokes="Y",0.5,1),0)+IF(O$7+18&lt;=$B55, IF(HalfStrokes="Y",0.5,1),0)+IF(O$7+36&lt;=$B55, IF(HalfStrokes="Y",0.5,1),0)),"")</f>
        <v/>
      </c>
      <c r="P55" s="11" t="str">
        <f>IF('Score Entry Sheet'!P55&gt;0, 'Score Entry Sheet'!P55-(IF(P$7&lt;=$B55, IF(HalfStrokes="Y",0.5,1),0)+IF(P$7+18&lt;=$B55, IF(HalfStrokes="Y",0.5,1),0)+IF(P$7+36&lt;=$B55, IF(HalfStrokes="Y",0.5,1),0)),"")</f>
        <v/>
      </c>
      <c r="Q55" s="11" t="str">
        <f>IF('Score Entry Sheet'!Q55&gt;0, 'Score Entry Sheet'!Q55-(IF(Q$7&lt;=$B55, IF(HalfStrokes="Y",0.5,1),0)+IF(Q$7+18&lt;=$B55, IF(HalfStrokes="Y",0.5,1),0)+IF(Q$7+36&lt;=$B55, IF(HalfStrokes="Y",0.5,1),0)),"")</f>
        <v/>
      </c>
      <c r="R55" s="11" t="str">
        <f>IF('Score Entry Sheet'!R55&gt;0, 'Score Entry Sheet'!R55-(IF(R$7&lt;=$B55, IF(HalfStrokes="Y",0.5,1),0)+IF(R$7+18&lt;=$B55, IF(HalfStrokes="Y",0.5,1),0)+IF(R$7+36&lt;=$B55, IF(HalfStrokes="Y",0.5,1),0)),"")</f>
        <v/>
      </c>
      <c r="S55" s="11" t="str">
        <f>IF('Score Entry Sheet'!S55&gt;0, 'Score Entry Sheet'!S55-(IF(S$7&lt;=$B55, IF(HalfStrokes="Y",0.5,1),0)+IF(S$7+18&lt;=$B55, IF(HalfStrokes="Y",0.5,1),0)+IF(S$7+36&lt;=$B55, IF(HalfStrokes="Y",0.5,1),0)),"")</f>
        <v/>
      </c>
      <c r="T55" s="11" t="str">
        <f>IF('Score Entry Sheet'!T55&gt;0, 'Score Entry Sheet'!T55-(IF(T$7&lt;=$B55, IF(HalfStrokes="Y",0.5,1),0)+IF(T$7+18&lt;=$B55, IF(HalfStrokes="Y",0.5,1),0)+IF(T$7+36&lt;=$B55, IF(HalfStrokes="Y",0.5,1),0)),"")</f>
        <v/>
      </c>
      <c r="U55" s="11" t="str">
        <f>IF('Score Entry Sheet'!U55&gt;0, 'Score Entry Sheet'!U55-(IF(U$7&lt;=$B55, IF(HalfStrokes="Y",0.5,1),0)+IF(U$7+18&lt;=$B55, IF(HalfStrokes="Y",0.5,1),0)+IF(U$7+36&lt;=$B55, IF(HalfStrokes="Y",0.5,1),0)),"")</f>
        <v/>
      </c>
      <c r="V55" s="7" t="str">
        <f t="shared" si="5"/>
        <v/>
      </c>
      <c r="W55" s="8" t="str">
        <f t="shared" si="6"/>
        <v/>
      </c>
      <c r="X55" s="9" t="str">
        <f t="shared" si="7"/>
        <v/>
      </c>
    </row>
    <row r="56" spans="1:24" s="11" customFormat="1" ht="21" customHeight="1" x14ac:dyDescent="0.25">
      <c r="A56" s="23" t="str">
        <f>'Score Entry Sheet'!A56</f>
        <v>Player 49</v>
      </c>
      <c r="B56" s="7">
        <f>'Score Entry Sheet'!B56</f>
        <v>0</v>
      </c>
      <c r="C56" s="11" t="str">
        <f>IF('Score Entry Sheet'!C56&gt;0, 'Score Entry Sheet'!C56-(IF(C$7&lt;=$B56, IF(HalfStrokes="Y",0.5,1),0)+IF(C$7+18&lt;=$B56, IF(HalfStrokes="Y",0.5,1),0)+IF(C$7+36&lt;=$B56, IF(HalfStrokes="Y",0.5,1),0)),"")</f>
        <v/>
      </c>
      <c r="D56" s="11" t="str">
        <f>IF('Score Entry Sheet'!D56&gt;0, 'Score Entry Sheet'!D56-(IF(D$7&lt;=$B56, IF(HalfStrokes="Y",0.5,1),0)+IF(D$7+18&lt;=$B56, IF(HalfStrokes="Y",0.5,1),0)+IF(D$7+36&lt;=$B56, IF(HalfStrokes="Y",0.5,1),0)),"")</f>
        <v/>
      </c>
      <c r="E56" s="11" t="str">
        <f>IF('Score Entry Sheet'!E56&gt;0, 'Score Entry Sheet'!E56-(IF(E$7&lt;=$B56, IF(HalfStrokes="Y",0.5,1),0)+IF(E$7+18&lt;=$B56, IF(HalfStrokes="Y",0.5,1),0)+IF(E$7+36&lt;=$B56, IF(HalfStrokes="Y",0.5,1),0)),"")</f>
        <v/>
      </c>
      <c r="F56" s="11" t="str">
        <f>IF('Score Entry Sheet'!F56&gt;0, 'Score Entry Sheet'!F56-(IF(F$7&lt;=$B56, IF(HalfStrokes="Y",0.5,1),0)+IF(F$7+18&lt;=$B56, IF(HalfStrokes="Y",0.5,1),0)+IF(F$7+36&lt;=$B56, IF(HalfStrokes="Y",0.5,1),0)),"")</f>
        <v/>
      </c>
      <c r="G56" s="11" t="str">
        <f>IF('Score Entry Sheet'!G56&gt;0, 'Score Entry Sheet'!G56-(IF(G$7&lt;=$B56, IF(HalfStrokes="Y",0.5,1),0)+IF(G$7+18&lt;=$B56, IF(HalfStrokes="Y",0.5,1),0)+IF(G$7+36&lt;=$B56, IF(HalfStrokes="Y",0.5,1),0)),"")</f>
        <v/>
      </c>
      <c r="H56" s="11" t="str">
        <f>IF('Score Entry Sheet'!H56&gt;0, 'Score Entry Sheet'!H56-(IF(H$7&lt;=$B56, IF(HalfStrokes="Y",0.5,1),0)+IF(H$7+18&lt;=$B56, IF(HalfStrokes="Y",0.5,1),0)+IF(H$7+36&lt;=$B56, IF(HalfStrokes="Y",0.5,1),0)),"")</f>
        <v/>
      </c>
      <c r="I56" s="11" t="str">
        <f>IF('Score Entry Sheet'!I56&gt;0, 'Score Entry Sheet'!I56-(IF(I$7&lt;=$B56, IF(HalfStrokes="Y",0.5,1),0)+IF(I$7+18&lt;=$B56, IF(HalfStrokes="Y",0.5,1),0)+IF(I$7+36&lt;=$B56, IF(HalfStrokes="Y",0.5,1),0)),"")</f>
        <v/>
      </c>
      <c r="J56" s="11" t="str">
        <f>IF('Score Entry Sheet'!J56&gt;0, 'Score Entry Sheet'!J56-(IF(J$7&lt;=$B56, IF(HalfStrokes="Y",0.5,1),0)+IF(J$7+18&lt;=$B56, IF(HalfStrokes="Y",0.5,1),0)+IF(J$7+36&lt;=$B56, IF(HalfStrokes="Y",0.5,1),0)),"")</f>
        <v/>
      </c>
      <c r="K56" s="11" t="str">
        <f>IF('Score Entry Sheet'!K56&gt;0, 'Score Entry Sheet'!K56-(IF(K$7&lt;=$B56, IF(HalfStrokes="Y",0.5,1),0)+IF(K$7+18&lt;=$B56, IF(HalfStrokes="Y",0.5,1),0)+IF(K$7+36&lt;=$B56, IF(HalfStrokes="Y",0.5,1),0)),"")</f>
        <v/>
      </c>
      <c r="L56" s="7" t="str">
        <f t="shared" si="4"/>
        <v/>
      </c>
      <c r="M56" s="11" t="str">
        <f>IF('Score Entry Sheet'!M56&gt;0, 'Score Entry Sheet'!M56-(IF(M$7&lt;=$B56, IF(HalfStrokes="Y",0.5,1),0)+IF(M$7+18&lt;=$B56, IF(HalfStrokes="Y",0.5,1),0)+IF(M$7+36&lt;=$B56, IF(HalfStrokes="Y",0.5,1),0)),"")</f>
        <v/>
      </c>
      <c r="N56" s="11" t="str">
        <f>IF('Score Entry Sheet'!N56&gt;0, 'Score Entry Sheet'!N56-(IF(N$7&lt;=$B56, IF(HalfStrokes="Y",0.5,1),0)+IF(N$7+18&lt;=$B56, IF(HalfStrokes="Y",0.5,1),0)+IF(N$7+36&lt;=$B56, IF(HalfStrokes="Y",0.5,1),0)),"")</f>
        <v/>
      </c>
      <c r="O56" s="11" t="str">
        <f>IF('Score Entry Sheet'!O56&gt;0, 'Score Entry Sheet'!O56-(IF(O$7&lt;=$B56, IF(HalfStrokes="Y",0.5,1),0)+IF(O$7+18&lt;=$B56, IF(HalfStrokes="Y",0.5,1),0)+IF(O$7+36&lt;=$B56, IF(HalfStrokes="Y",0.5,1),0)),"")</f>
        <v/>
      </c>
      <c r="P56" s="11" t="str">
        <f>IF('Score Entry Sheet'!P56&gt;0, 'Score Entry Sheet'!P56-(IF(P$7&lt;=$B56, IF(HalfStrokes="Y",0.5,1),0)+IF(P$7+18&lt;=$B56, IF(HalfStrokes="Y",0.5,1),0)+IF(P$7+36&lt;=$B56, IF(HalfStrokes="Y",0.5,1),0)),"")</f>
        <v/>
      </c>
      <c r="Q56" s="11" t="str">
        <f>IF('Score Entry Sheet'!Q56&gt;0, 'Score Entry Sheet'!Q56-(IF(Q$7&lt;=$B56, IF(HalfStrokes="Y",0.5,1),0)+IF(Q$7+18&lt;=$B56, IF(HalfStrokes="Y",0.5,1),0)+IF(Q$7+36&lt;=$B56, IF(HalfStrokes="Y",0.5,1),0)),"")</f>
        <v/>
      </c>
      <c r="R56" s="11" t="str">
        <f>IF('Score Entry Sheet'!R56&gt;0, 'Score Entry Sheet'!R56-(IF(R$7&lt;=$B56, IF(HalfStrokes="Y",0.5,1),0)+IF(R$7+18&lt;=$B56, IF(HalfStrokes="Y",0.5,1),0)+IF(R$7+36&lt;=$B56, IF(HalfStrokes="Y",0.5,1),0)),"")</f>
        <v/>
      </c>
      <c r="S56" s="11" t="str">
        <f>IF('Score Entry Sheet'!S56&gt;0, 'Score Entry Sheet'!S56-(IF(S$7&lt;=$B56, IF(HalfStrokes="Y",0.5,1),0)+IF(S$7+18&lt;=$B56, IF(HalfStrokes="Y",0.5,1),0)+IF(S$7+36&lt;=$B56, IF(HalfStrokes="Y",0.5,1),0)),"")</f>
        <v/>
      </c>
      <c r="T56" s="11" t="str">
        <f>IF('Score Entry Sheet'!T56&gt;0, 'Score Entry Sheet'!T56-(IF(T$7&lt;=$B56, IF(HalfStrokes="Y",0.5,1),0)+IF(T$7+18&lt;=$B56, IF(HalfStrokes="Y",0.5,1),0)+IF(T$7+36&lt;=$B56, IF(HalfStrokes="Y",0.5,1),0)),"")</f>
        <v/>
      </c>
      <c r="U56" s="11" t="str">
        <f>IF('Score Entry Sheet'!U56&gt;0, 'Score Entry Sheet'!U56-(IF(U$7&lt;=$B56, IF(HalfStrokes="Y",0.5,1),0)+IF(U$7+18&lt;=$B56, IF(HalfStrokes="Y",0.5,1),0)+IF(U$7+36&lt;=$B56, IF(HalfStrokes="Y",0.5,1),0)),"")</f>
        <v/>
      </c>
      <c r="V56" s="7" t="str">
        <f t="shared" si="5"/>
        <v/>
      </c>
      <c r="W56" s="8" t="str">
        <f t="shared" si="6"/>
        <v/>
      </c>
      <c r="X56" s="9" t="str">
        <f t="shared" si="7"/>
        <v/>
      </c>
    </row>
    <row r="57" spans="1:24" s="11" customFormat="1" ht="21" customHeight="1" x14ac:dyDescent="0.25">
      <c r="A57" s="23" t="str">
        <f>'Score Entry Sheet'!A57</f>
        <v>Player 50</v>
      </c>
      <c r="B57" s="7">
        <f>'Score Entry Sheet'!B57</f>
        <v>0</v>
      </c>
      <c r="C57" s="11" t="str">
        <f>IF('Score Entry Sheet'!C57&gt;0, 'Score Entry Sheet'!C57-(IF(C$7&lt;=$B57, IF(HalfStrokes="Y",0.5,1),0)+IF(C$7+18&lt;=$B57, IF(HalfStrokes="Y",0.5,1),0)+IF(C$7+36&lt;=$B57, IF(HalfStrokes="Y",0.5,1),0)),"")</f>
        <v/>
      </c>
      <c r="D57" s="11" t="str">
        <f>IF('Score Entry Sheet'!D57&gt;0, 'Score Entry Sheet'!D57-(IF(D$7&lt;=$B57, IF(HalfStrokes="Y",0.5,1),0)+IF(D$7+18&lt;=$B57, IF(HalfStrokes="Y",0.5,1),0)+IF(D$7+36&lt;=$B57, IF(HalfStrokes="Y",0.5,1),0)),"")</f>
        <v/>
      </c>
      <c r="E57" s="11" t="str">
        <f>IF('Score Entry Sheet'!E57&gt;0, 'Score Entry Sheet'!E57-(IF(E$7&lt;=$B57, IF(HalfStrokes="Y",0.5,1),0)+IF(E$7+18&lt;=$B57, IF(HalfStrokes="Y",0.5,1),0)+IF(E$7+36&lt;=$B57, IF(HalfStrokes="Y",0.5,1),0)),"")</f>
        <v/>
      </c>
      <c r="F57" s="11" t="str">
        <f>IF('Score Entry Sheet'!F57&gt;0, 'Score Entry Sheet'!F57-(IF(F$7&lt;=$B57, IF(HalfStrokes="Y",0.5,1),0)+IF(F$7+18&lt;=$B57, IF(HalfStrokes="Y",0.5,1),0)+IF(F$7+36&lt;=$B57, IF(HalfStrokes="Y",0.5,1),0)),"")</f>
        <v/>
      </c>
      <c r="G57" s="11" t="str">
        <f>IF('Score Entry Sheet'!G57&gt;0, 'Score Entry Sheet'!G57-(IF(G$7&lt;=$B57, IF(HalfStrokes="Y",0.5,1),0)+IF(G$7+18&lt;=$B57, IF(HalfStrokes="Y",0.5,1),0)+IF(G$7+36&lt;=$B57, IF(HalfStrokes="Y",0.5,1),0)),"")</f>
        <v/>
      </c>
      <c r="H57" s="11" t="str">
        <f>IF('Score Entry Sheet'!H57&gt;0, 'Score Entry Sheet'!H57-(IF(H$7&lt;=$B57, IF(HalfStrokes="Y",0.5,1),0)+IF(H$7+18&lt;=$B57, IF(HalfStrokes="Y",0.5,1),0)+IF(H$7+36&lt;=$B57, IF(HalfStrokes="Y",0.5,1),0)),"")</f>
        <v/>
      </c>
      <c r="I57" s="11" t="str">
        <f>IF('Score Entry Sheet'!I57&gt;0, 'Score Entry Sheet'!I57-(IF(I$7&lt;=$B57, IF(HalfStrokes="Y",0.5,1),0)+IF(I$7+18&lt;=$B57, IF(HalfStrokes="Y",0.5,1),0)+IF(I$7+36&lt;=$B57, IF(HalfStrokes="Y",0.5,1),0)),"")</f>
        <v/>
      </c>
      <c r="J57" s="11" t="str">
        <f>IF('Score Entry Sheet'!J57&gt;0, 'Score Entry Sheet'!J57-(IF(J$7&lt;=$B57, IF(HalfStrokes="Y",0.5,1),0)+IF(J$7+18&lt;=$B57, IF(HalfStrokes="Y",0.5,1),0)+IF(J$7+36&lt;=$B57, IF(HalfStrokes="Y",0.5,1),0)),"")</f>
        <v/>
      </c>
      <c r="K57" s="11" t="str">
        <f>IF('Score Entry Sheet'!K57&gt;0, 'Score Entry Sheet'!K57-(IF(K$7&lt;=$B57, IF(HalfStrokes="Y",0.5,1),0)+IF(K$7+18&lt;=$B57, IF(HalfStrokes="Y",0.5,1),0)+IF(K$7+36&lt;=$B57, IF(HalfStrokes="Y",0.5,1),0)),"")</f>
        <v/>
      </c>
      <c r="L57" s="7" t="str">
        <f t="shared" si="4"/>
        <v/>
      </c>
      <c r="M57" s="11" t="str">
        <f>IF('Score Entry Sheet'!M57&gt;0, 'Score Entry Sheet'!M57-(IF(M$7&lt;=$B57, IF(HalfStrokes="Y",0.5,1),0)+IF(M$7+18&lt;=$B57, IF(HalfStrokes="Y",0.5,1),0)+IF(M$7+36&lt;=$B57, IF(HalfStrokes="Y",0.5,1),0)),"")</f>
        <v/>
      </c>
      <c r="N57" s="11" t="str">
        <f>IF('Score Entry Sheet'!N57&gt;0, 'Score Entry Sheet'!N57-(IF(N$7&lt;=$B57, IF(HalfStrokes="Y",0.5,1),0)+IF(N$7+18&lt;=$B57, IF(HalfStrokes="Y",0.5,1),0)+IF(N$7+36&lt;=$B57, IF(HalfStrokes="Y",0.5,1),0)),"")</f>
        <v/>
      </c>
      <c r="O57" s="11" t="str">
        <f>IF('Score Entry Sheet'!O57&gt;0, 'Score Entry Sheet'!O57-(IF(O$7&lt;=$B57, IF(HalfStrokes="Y",0.5,1),0)+IF(O$7+18&lt;=$B57, IF(HalfStrokes="Y",0.5,1),0)+IF(O$7+36&lt;=$B57, IF(HalfStrokes="Y",0.5,1),0)),"")</f>
        <v/>
      </c>
      <c r="P57" s="11" t="str">
        <f>IF('Score Entry Sheet'!P57&gt;0, 'Score Entry Sheet'!P57-(IF(P$7&lt;=$B57, IF(HalfStrokes="Y",0.5,1),0)+IF(P$7+18&lt;=$B57, IF(HalfStrokes="Y",0.5,1),0)+IF(P$7+36&lt;=$B57, IF(HalfStrokes="Y",0.5,1),0)),"")</f>
        <v/>
      </c>
      <c r="Q57" s="11" t="str">
        <f>IF('Score Entry Sheet'!Q57&gt;0, 'Score Entry Sheet'!Q57-(IF(Q$7&lt;=$B57, IF(HalfStrokes="Y",0.5,1),0)+IF(Q$7+18&lt;=$B57, IF(HalfStrokes="Y",0.5,1),0)+IF(Q$7+36&lt;=$B57, IF(HalfStrokes="Y",0.5,1),0)),"")</f>
        <v/>
      </c>
      <c r="R57" s="11" t="str">
        <f>IF('Score Entry Sheet'!R57&gt;0, 'Score Entry Sheet'!R57-(IF(R$7&lt;=$B57, IF(HalfStrokes="Y",0.5,1),0)+IF(R$7+18&lt;=$B57, IF(HalfStrokes="Y",0.5,1),0)+IF(R$7+36&lt;=$B57, IF(HalfStrokes="Y",0.5,1),0)),"")</f>
        <v/>
      </c>
      <c r="S57" s="11" t="str">
        <f>IF('Score Entry Sheet'!S57&gt;0, 'Score Entry Sheet'!S57-(IF(S$7&lt;=$B57, IF(HalfStrokes="Y",0.5,1),0)+IF(S$7+18&lt;=$B57, IF(HalfStrokes="Y",0.5,1),0)+IF(S$7+36&lt;=$B57, IF(HalfStrokes="Y",0.5,1),0)),"")</f>
        <v/>
      </c>
      <c r="T57" s="11" t="str">
        <f>IF('Score Entry Sheet'!T57&gt;0, 'Score Entry Sheet'!T57-(IF(T$7&lt;=$B57, IF(HalfStrokes="Y",0.5,1),0)+IF(T$7+18&lt;=$B57, IF(HalfStrokes="Y",0.5,1),0)+IF(T$7+36&lt;=$B57, IF(HalfStrokes="Y",0.5,1),0)),"")</f>
        <v/>
      </c>
      <c r="U57" s="11" t="str">
        <f>IF('Score Entry Sheet'!U57&gt;0, 'Score Entry Sheet'!U57-(IF(U$7&lt;=$B57, IF(HalfStrokes="Y",0.5,1),0)+IF(U$7+18&lt;=$B57, IF(HalfStrokes="Y",0.5,1),0)+IF(U$7+36&lt;=$B57, IF(HalfStrokes="Y",0.5,1),0)),"")</f>
        <v/>
      </c>
      <c r="V57" s="7" t="str">
        <f t="shared" si="5"/>
        <v/>
      </c>
      <c r="W57" s="8" t="str">
        <f t="shared" si="6"/>
        <v/>
      </c>
      <c r="X57" s="9" t="str">
        <f t="shared" si="7"/>
        <v/>
      </c>
    </row>
    <row r="58" spans="1:24" s="11" customFormat="1" ht="21" customHeight="1" x14ac:dyDescent="0.25">
      <c r="A58" s="23" t="str">
        <f>'Score Entry Sheet'!A58</f>
        <v>Player 51</v>
      </c>
      <c r="B58" s="7">
        <f>'Score Entry Sheet'!B58</f>
        <v>0</v>
      </c>
      <c r="C58" s="11" t="str">
        <f>IF('Score Entry Sheet'!C58&gt;0, 'Score Entry Sheet'!C58-(IF(C$7&lt;=$B58, IF(HalfStrokes="Y",0.5,1),0)+IF(C$7+18&lt;=$B58, IF(HalfStrokes="Y",0.5,1),0)+IF(C$7+36&lt;=$B58, IF(HalfStrokes="Y",0.5,1),0)),"")</f>
        <v/>
      </c>
      <c r="D58" s="11" t="str">
        <f>IF('Score Entry Sheet'!D58&gt;0, 'Score Entry Sheet'!D58-(IF(D$7&lt;=$B58, IF(HalfStrokes="Y",0.5,1),0)+IF(D$7+18&lt;=$B58, IF(HalfStrokes="Y",0.5,1),0)+IF(D$7+36&lt;=$B58, IF(HalfStrokes="Y",0.5,1),0)),"")</f>
        <v/>
      </c>
      <c r="E58" s="11" t="str">
        <f>IF('Score Entry Sheet'!E58&gt;0, 'Score Entry Sheet'!E58-(IF(E$7&lt;=$B58, IF(HalfStrokes="Y",0.5,1),0)+IF(E$7+18&lt;=$B58, IF(HalfStrokes="Y",0.5,1),0)+IF(E$7+36&lt;=$B58, IF(HalfStrokes="Y",0.5,1),0)),"")</f>
        <v/>
      </c>
      <c r="F58" s="11" t="str">
        <f>IF('Score Entry Sheet'!F58&gt;0, 'Score Entry Sheet'!F58-(IF(F$7&lt;=$B58, IF(HalfStrokes="Y",0.5,1),0)+IF(F$7+18&lt;=$B58, IF(HalfStrokes="Y",0.5,1),0)+IF(F$7+36&lt;=$B58, IF(HalfStrokes="Y",0.5,1),0)),"")</f>
        <v/>
      </c>
      <c r="G58" s="11" t="str">
        <f>IF('Score Entry Sheet'!G58&gt;0, 'Score Entry Sheet'!G58-(IF(G$7&lt;=$B58, IF(HalfStrokes="Y",0.5,1),0)+IF(G$7+18&lt;=$B58, IF(HalfStrokes="Y",0.5,1),0)+IF(G$7+36&lt;=$B58, IF(HalfStrokes="Y",0.5,1),0)),"")</f>
        <v/>
      </c>
      <c r="H58" s="11" t="str">
        <f>IF('Score Entry Sheet'!H58&gt;0, 'Score Entry Sheet'!H58-(IF(H$7&lt;=$B58, IF(HalfStrokes="Y",0.5,1),0)+IF(H$7+18&lt;=$B58, IF(HalfStrokes="Y",0.5,1),0)+IF(H$7+36&lt;=$B58, IF(HalfStrokes="Y",0.5,1),0)),"")</f>
        <v/>
      </c>
      <c r="I58" s="11" t="str">
        <f>IF('Score Entry Sheet'!I58&gt;0, 'Score Entry Sheet'!I58-(IF(I$7&lt;=$B58, IF(HalfStrokes="Y",0.5,1),0)+IF(I$7+18&lt;=$B58, IF(HalfStrokes="Y",0.5,1),0)+IF(I$7+36&lt;=$B58, IF(HalfStrokes="Y",0.5,1),0)),"")</f>
        <v/>
      </c>
      <c r="J58" s="11" t="str">
        <f>IF('Score Entry Sheet'!J58&gt;0, 'Score Entry Sheet'!J58-(IF(J$7&lt;=$B58, IF(HalfStrokes="Y",0.5,1),0)+IF(J$7+18&lt;=$B58, IF(HalfStrokes="Y",0.5,1),0)+IF(J$7+36&lt;=$B58, IF(HalfStrokes="Y",0.5,1),0)),"")</f>
        <v/>
      </c>
      <c r="K58" s="11" t="str">
        <f>IF('Score Entry Sheet'!K58&gt;0, 'Score Entry Sheet'!K58-(IF(K$7&lt;=$B58, IF(HalfStrokes="Y",0.5,1),0)+IF(K$7+18&lt;=$B58, IF(HalfStrokes="Y",0.5,1),0)+IF(K$7+36&lt;=$B58, IF(HalfStrokes="Y",0.5,1),0)),"")</f>
        <v/>
      </c>
      <c r="L58" s="7" t="str">
        <f t="shared" si="4"/>
        <v/>
      </c>
      <c r="M58" s="11" t="str">
        <f>IF('Score Entry Sheet'!M58&gt;0, 'Score Entry Sheet'!M58-(IF(M$7&lt;=$B58, IF(HalfStrokes="Y",0.5,1),0)+IF(M$7+18&lt;=$B58, IF(HalfStrokes="Y",0.5,1),0)+IF(M$7+36&lt;=$B58, IF(HalfStrokes="Y",0.5,1),0)),"")</f>
        <v/>
      </c>
      <c r="N58" s="11" t="str">
        <f>IF('Score Entry Sheet'!N58&gt;0, 'Score Entry Sheet'!N58-(IF(N$7&lt;=$B58, IF(HalfStrokes="Y",0.5,1),0)+IF(N$7+18&lt;=$B58, IF(HalfStrokes="Y",0.5,1),0)+IF(N$7+36&lt;=$B58, IF(HalfStrokes="Y",0.5,1),0)),"")</f>
        <v/>
      </c>
      <c r="O58" s="11" t="str">
        <f>IF('Score Entry Sheet'!O58&gt;0, 'Score Entry Sheet'!O58-(IF(O$7&lt;=$B58, IF(HalfStrokes="Y",0.5,1),0)+IF(O$7+18&lt;=$B58, IF(HalfStrokes="Y",0.5,1),0)+IF(O$7+36&lt;=$B58, IF(HalfStrokes="Y",0.5,1),0)),"")</f>
        <v/>
      </c>
      <c r="P58" s="11" t="str">
        <f>IF('Score Entry Sheet'!P58&gt;0, 'Score Entry Sheet'!P58-(IF(P$7&lt;=$B58, IF(HalfStrokes="Y",0.5,1),0)+IF(P$7+18&lt;=$B58, IF(HalfStrokes="Y",0.5,1),0)+IF(P$7+36&lt;=$B58, IF(HalfStrokes="Y",0.5,1),0)),"")</f>
        <v/>
      </c>
      <c r="Q58" s="11" t="str">
        <f>IF('Score Entry Sheet'!Q58&gt;0, 'Score Entry Sheet'!Q58-(IF(Q$7&lt;=$B58, IF(HalfStrokes="Y",0.5,1),0)+IF(Q$7+18&lt;=$B58, IF(HalfStrokes="Y",0.5,1),0)+IF(Q$7+36&lt;=$B58, IF(HalfStrokes="Y",0.5,1),0)),"")</f>
        <v/>
      </c>
      <c r="R58" s="11" t="str">
        <f>IF('Score Entry Sheet'!R58&gt;0, 'Score Entry Sheet'!R58-(IF(R$7&lt;=$B58, IF(HalfStrokes="Y",0.5,1),0)+IF(R$7+18&lt;=$B58, IF(HalfStrokes="Y",0.5,1),0)+IF(R$7+36&lt;=$B58, IF(HalfStrokes="Y",0.5,1),0)),"")</f>
        <v/>
      </c>
      <c r="S58" s="11" t="str">
        <f>IF('Score Entry Sheet'!S58&gt;0, 'Score Entry Sheet'!S58-(IF(S$7&lt;=$B58, IF(HalfStrokes="Y",0.5,1),0)+IF(S$7+18&lt;=$B58, IF(HalfStrokes="Y",0.5,1),0)+IF(S$7+36&lt;=$B58, IF(HalfStrokes="Y",0.5,1),0)),"")</f>
        <v/>
      </c>
      <c r="T58" s="11" t="str">
        <f>IF('Score Entry Sheet'!T58&gt;0, 'Score Entry Sheet'!T58-(IF(T$7&lt;=$B58, IF(HalfStrokes="Y",0.5,1),0)+IF(T$7+18&lt;=$B58, IF(HalfStrokes="Y",0.5,1),0)+IF(T$7+36&lt;=$B58, IF(HalfStrokes="Y",0.5,1),0)),"")</f>
        <v/>
      </c>
      <c r="U58" s="11" t="str">
        <f>IF('Score Entry Sheet'!U58&gt;0, 'Score Entry Sheet'!U58-(IF(U$7&lt;=$B58, IF(HalfStrokes="Y",0.5,1),0)+IF(U$7+18&lt;=$B58, IF(HalfStrokes="Y",0.5,1),0)+IF(U$7+36&lt;=$B58, IF(HalfStrokes="Y",0.5,1),0)),"")</f>
        <v/>
      </c>
      <c r="V58" s="7" t="str">
        <f t="shared" si="5"/>
        <v/>
      </c>
      <c r="W58" s="8" t="str">
        <f t="shared" si="6"/>
        <v/>
      </c>
      <c r="X58" s="9" t="str">
        <f t="shared" si="7"/>
        <v/>
      </c>
    </row>
    <row r="59" spans="1:24" s="11" customFormat="1" ht="21" customHeight="1" x14ac:dyDescent="0.25">
      <c r="A59" s="23" t="str">
        <f>'Score Entry Sheet'!A59</f>
        <v>Player 52</v>
      </c>
      <c r="B59" s="7">
        <f>'Score Entry Sheet'!B59</f>
        <v>0</v>
      </c>
      <c r="C59" s="11" t="str">
        <f>IF('Score Entry Sheet'!C59&gt;0, 'Score Entry Sheet'!C59-(IF(C$7&lt;=$B59, IF(HalfStrokes="Y",0.5,1),0)+IF(C$7+18&lt;=$B59, IF(HalfStrokes="Y",0.5,1),0)+IF(C$7+36&lt;=$B59, IF(HalfStrokes="Y",0.5,1),0)),"")</f>
        <v/>
      </c>
      <c r="D59" s="11" t="str">
        <f>IF('Score Entry Sheet'!D59&gt;0, 'Score Entry Sheet'!D59-(IF(D$7&lt;=$B59, IF(HalfStrokes="Y",0.5,1),0)+IF(D$7+18&lt;=$B59, IF(HalfStrokes="Y",0.5,1),0)+IF(D$7+36&lt;=$B59, IF(HalfStrokes="Y",0.5,1),0)),"")</f>
        <v/>
      </c>
      <c r="E59" s="11" t="str">
        <f>IF('Score Entry Sheet'!E59&gt;0, 'Score Entry Sheet'!E59-(IF(E$7&lt;=$B59, IF(HalfStrokes="Y",0.5,1),0)+IF(E$7+18&lt;=$B59, IF(HalfStrokes="Y",0.5,1),0)+IF(E$7+36&lt;=$B59, IF(HalfStrokes="Y",0.5,1),0)),"")</f>
        <v/>
      </c>
      <c r="F59" s="11" t="str">
        <f>IF('Score Entry Sheet'!F59&gt;0, 'Score Entry Sheet'!F59-(IF(F$7&lt;=$B59, IF(HalfStrokes="Y",0.5,1),0)+IF(F$7+18&lt;=$B59, IF(HalfStrokes="Y",0.5,1),0)+IF(F$7+36&lt;=$B59, IF(HalfStrokes="Y",0.5,1),0)),"")</f>
        <v/>
      </c>
      <c r="G59" s="11" t="str">
        <f>IF('Score Entry Sheet'!G59&gt;0, 'Score Entry Sheet'!G59-(IF(G$7&lt;=$B59, IF(HalfStrokes="Y",0.5,1),0)+IF(G$7+18&lt;=$B59, IF(HalfStrokes="Y",0.5,1),0)+IF(G$7+36&lt;=$B59, IF(HalfStrokes="Y",0.5,1),0)),"")</f>
        <v/>
      </c>
      <c r="H59" s="11" t="str">
        <f>IF('Score Entry Sheet'!H59&gt;0, 'Score Entry Sheet'!H59-(IF(H$7&lt;=$B59, IF(HalfStrokes="Y",0.5,1),0)+IF(H$7+18&lt;=$B59, IF(HalfStrokes="Y",0.5,1),0)+IF(H$7+36&lt;=$B59, IF(HalfStrokes="Y",0.5,1),0)),"")</f>
        <v/>
      </c>
      <c r="I59" s="11" t="str">
        <f>IF('Score Entry Sheet'!I59&gt;0, 'Score Entry Sheet'!I59-(IF(I$7&lt;=$B59, IF(HalfStrokes="Y",0.5,1),0)+IF(I$7+18&lt;=$B59, IF(HalfStrokes="Y",0.5,1),0)+IF(I$7+36&lt;=$B59, IF(HalfStrokes="Y",0.5,1),0)),"")</f>
        <v/>
      </c>
      <c r="J59" s="11" t="str">
        <f>IF('Score Entry Sheet'!J59&gt;0, 'Score Entry Sheet'!J59-(IF(J$7&lt;=$B59, IF(HalfStrokes="Y",0.5,1),0)+IF(J$7+18&lt;=$B59, IF(HalfStrokes="Y",0.5,1),0)+IF(J$7+36&lt;=$B59, IF(HalfStrokes="Y",0.5,1),0)),"")</f>
        <v/>
      </c>
      <c r="K59" s="11" t="str">
        <f>IF('Score Entry Sheet'!K59&gt;0, 'Score Entry Sheet'!K59-(IF(K$7&lt;=$B59, IF(HalfStrokes="Y",0.5,1),0)+IF(K$7+18&lt;=$B59, IF(HalfStrokes="Y",0.5,1),0)+IF(K$7+36&lt;=$B59, IF(HalfStrokes="Y",0.5,1),0)),"")</f>
        <v/>
      </c>
      <c r="L59" s="7" t="str">
        <f t="shared" si="4"/>
        <v/>
      </c>
      <c r="M59" s="11" t="str">
        <f>IF('Score Entry Sheet'!M59&gt;0, 'Score Entry Sheet'!M59-(IF(M$7&lt;=$B59, IF(HalfStrokes="Y",0.5,1),0)+IF(M$7+18&lt;=$B59, IF(HalfStrokes="Y",0.5,1),0)+IF(M$7+36&lt;=$B59, IF(HalfStrokes="Y",0.5,1),0)),"")</f>
        <v/>
      </c>
      <c r="N59" s="11" t="str">
        <f>IF('Score Entry Sheet'!N59&gt;0, 'Score Entry Sheet'!N59-(IF(N$7&lt;=$B59, IF(HalfStrokes="Y",0.5,1),0)+IF(N$7+18&lt;=$B59, IF(HalfStrokes="Y",0.5,1),0)+IF(N$7+36&lt;=$B59, IF(HalfStrokes="Y",0.5,1),0)),"")</f>
        <v/>
      </c>
      <c r="O59" s="11" t="str">
        <f>IF('Score Entry Sheet'!O59&gt;0, 'Score Entry Sheet'!O59-(IF(O$7&lt;=$B59, IF(HalfStrokes="Y",0.5,1),0)+IF(O$7+18&lt;=$B59, IF(HalfStrokes="Y",0.5,1),0)+IF(O$7+36&lt;=$B59, IF(HalfStrokes="Y",0.5,1),0)),"")</f>
        <v/>
      </c>
      <c r="P59" s="11" t="str">
        <f>IF('Score Entry Sheet'!P59&gt;0, 'Score Entry Sheet'!P59-(IF(P$7&lt;=$B59, IF(HalfStrokes="Y",0.5,1),0)+IF(P$7+18&lt;=$B59, IF(HalfStrokes="Y",0.5,1),0)+IF(P$7+36&lt;=$B59, IF(HalfStrokes="Y",0.5,1),0)),"")</f>
        <v/>
      </c>
      <c r="Q59" s="11" t="str">
        <f>IF('Score Entry Sheet'!Q59&gt;0, 'Score Entry Sheet'!Q59-(IF(Q$7&lt;=$B59, IF(HalfStrokes="Y",0.5,1),0)+IF(Q$7+18&lt;=$B59, IF(HalfStrokes="Y",0.5,1),0)+IF(Q$7+36&lt;=$B59, IF(HalfStrokes="Y",0.5,1),0)),"")</f>
        <v/>
      </c>
      <c r="R59" s="11" t="str">
        <f>IF('Score Entry Sheet'!R59&gt;0, 'Score Entry Sheet'!R59-(IF(R$7&lt;=$B59, IF(HalfStrokes="Y",0.5,1),0)+IF(R$7+18&lt;=$B59, IF(HalfStrokes="Y",0.5,1),0)+IF(R$7+36&lt;=$B59, IF(HalfStrokes="Y",0.5,1),0)),"")</f>
        <v/>
      </c>
      <c r="S59" s="11" t="str">
        <f>IF('Score Entry Sheet'!S59&gt;0, 'Score Entry Sheet'!S59-(IF(S$7&lt;=$B59, IF(HalfStrokes="Y",0.5,1),0)+IF(S$7+18&lt;=$B59, IF(HalfStrokes="Y",0.5,1),0)+IF(S$7+36&lt;=$B59, IF(HalfStrokes="Y",0.5,1),0)),"")</f>
        <v/>
      </c>
      <c r="T59" s="11" t="str">
        <f>IF('Score Entry Sheet'!T59&gt;0, 'Score Entry Sheet'!T59-(IF(T$7&lt;=$B59, IF(HalfStrokes="Y",0.5,1),0)+IF(T$7+18&lt;=$B59, IF(HalfStrokes="Y",0.5,1),0)+IF(T$7+36&lt;=$B59, IF(HalfStrokes="Y",0.5,1),0)),"")</f>
        <v/>
      </c>
      <c r="U59" s="11" t="str">
        <f>IF('Score Entry Sheet'!U59&gt;0, 'Score Entry Sheet'!U59-(IF(U$7&lt;=$B59, IF(HalfStrokes="Y",0.5,1),0)+IF(U$7+18&lt;=$B59, IF(HalfStrokes="Y",0.5,1),0)+IF(U$7+36&lt;=$B59, IF(HalfStrokes="Y",0.5,1),0)),"")</f>
        <v/>
      </c>
      <c r="V59" s="7" t="str">
        <f t="shared" si="5"/>
        <v/>
      </c>
      <c r="W59" s="8" t="str">
        <f t="shared" si="6"/>
        <v/>
      </c>
      <c r="X59" s="9" t="str">
        <f t="shared" si="7"/>
        <v/>
      </c>
    </row>
    <row r="60" spans="1:24" s="11" customFormat="1" ht="21" customHeight="1" x14ac:dyDescent="0.25">
      <c r="A60" s="23" t="str">
        <f>'Score Entry Sheet'!A60</f>
        <v>Player 53</v>
      </c>
      <c r="B60" s="7">
        <f>'Score Entry Sheet'!B60</f>
        <v>0</v>
      </c>
      <c r="C60" s="11" t="str">
        <f>IF('Score Entry Sheet'!C60&gt;0, 'Score Entry Sheet'!C60-(IF(C$7&lt;=$B60, IF(HalfStrokes="Y",0.5,1),0)+IF(C$7+18&lt;=$B60, IF(HalfStrokes="Y",0.5,1),0)+IF(C$7+36&lt;=$B60, IF(HalfStrokes="Y",0.5,1),0)),"")</f>
        <v/>
      </c>
      <c r="D60" s="11" t="str">
        <f>IF('Score Entry Sheet'!D60&gt;0, 'Score Entry Sheet'!D60-(IF(D$7&lt;=$B60, IF(HalfStrokes="Y",0.5,1),0)+IF(D$7+18&lt;=$B60, IF(HalfStrokes="Y",0.5,1),0)+IF(D$7+36&lt;=$B60, IF(HalfStrokes="Y",0.5,1),0)),"")</f>
        <v/>
      </c>
      <c r="E60" s="11" t="str">
        <f>IF('Score Entry Sheet'!E60&gt;0, 'Score Entry Sheet'!E60-(IF(E$7&lt;=$B60, IF(HalfStrokes="Y",0.5,1),0)+IF(E$7+18&lt;=$B60, IF(HalfStrokes="Y",0.5,1),0)+IF(E$7+36&lt;=$B60, IF(HalfStrokes="Y",0.5,1),0)),"")</f>
        <v/>
      </c>
      <c r="F60" s="11" t="str">
        <f>IF('Score Entry Sheet'!F60&gt;0, 'Score Entry Sheet'!F60-(IF(F$7&lt;=$B60, IF(HalfStrokes="Y",0.5,1),0)+IF(F$7+18&lt;=$B60, IF(HalfStrokes="Y",0.5,1),0)+IF(F$7+36&lt;=$B60, IF(HalfStrokes="Y",0.5,1),0)),"")</f>
        <v/>
      </c>
      <c r="G60" s="11" t="str">
        <f>IF('Score Entry Sheet'!G60&gt;0, 'Score Entry Sheet'!G60-(IF(G$7&lt;=$B60, IF(HalfStrokes="Y",0.5,1),0)+IF(G$7+18&lt;=$B60, IF(HalfStrokes="Y",0.5,1),0)+IF(G$7+36&lt;=$B60, IF(HalfStrokes="Y",0.5,1),0)),"")</f>
        <v/>
      </c>
      <c r="H60" s="11" t="str">
        <f>IF('Score Entry Sheet'!H60&gt;0, 'Score Entry Sheet'!H60-(IF(H$7&lt;=$B60, IF(HalfStrokes="Y",0.5,1),0)+IF(H$7+18&lt;=$B60, IF(HalfStrokes="Y",0.5,1),0)+IF(H$7+36&lt;=$B60, IF(HalfStrokes="Y",0.5,1),0)),"")</f>
        <v/>
      </c>
      <c r="I60" s="11" t="str">
        <f>IF('Score Entry Sheet'!I60&gt;0, 'Score Entry Sheet'!I60-(IF(I$7&lt;=$B60, IF(HalfStrokes="Y",0.5,1),0)+IF(I$7+18&lt;=$B60, IF(HalfStrokes="Y",0.5,1),0)+IF(I$7+36&lt;=$B60, IF(HalfStrokes="Y",0.5,1),0)),"")</f>
        <v/>
      </c>
      <c r="J60" s="11" t="str">
        <f>IF('Score Entry Sheet'!J60&gt;0, 'Score Entry Sheet'!J60-(IF(J$7&lt;=$B60, IF(HalfStrokes="Y",0.5,1),0)+IF(J$7+18&lt;=$B60, IF(HalfStrokes="Y",0.5,1),0)+IF(J$7+36&lt;=$B60, IF(HalfStrokes="Y",0.5,1),0)),"")</f>
        <v/>
      </c>
      <c r="K60" s="11" t="str">
        <f>IF('Score Entry Sheet'!K60&gt;0, 'Score Entry Sheet'!K60-(IF(K$7&lt;=$B60, IF(HalfStrokes="Y",0.5,1),0)+IF(K$7+18&lt;=$B60, IF(HalfStrokes="Y",0.5,1),0)+IF(K$7+36&lt;=$B60, IF(HalfStrokes="Y",0.5,1),0)),"")</f>
        <v/>
      </c>
      <c r="L60" s="7" t="str">
        <f t="shared" si="4"/>
        <v/>
      </c>
      <c r="M60" s="11" t="str">
        <f>IF('Score Entry Sheet'!M60&gt;0, 'Score Entry Sheet'!M60-(IF(M$7&lt;=$B60, IF(HalfStrokes="Y",0.5,1),0)+IF(M$7+18&lt;=$B60, IF(HalfStrokes="Y",0.5,1),0)+IF(M$7+36&lt;=$B60, IF(HalfStrokes="Y",0.5,1),0)),"")</f>
        <v/>
      </c>
      <c r="N60" s="11" t="str">
        <f>IF('Score Entry Sheet'!N60&gt;0, 'Score Entry Sheet'!N60-(IF(N$7&lt;=$B60, IF(HalfStrokes="Y",0.5,1),0)+IF(N$7+18&lt;=$B60, IF(HalfStrokes="Y",0.5,1),0)+IF(N$7+36&lt;=$B60, IF(HalfStrokes="Y",0.5,1),0)),"")</f>
        <v/>
      </c>
      <c r="O60" s="11" t="str">
        <f>IF('Score Entry Sheet'!O60&gt;0, 'Score Entry Sheet'!O60-(IF(O$7&lt;=$B60, IF(HalfStrokes="Y",0.5,1),0)+IF(O$7+18&lt;=$B60, IF(HalfStrokes="Y",0.5,1),0)+IF(O$7+36&lt;=$B60, IF(HalfStrokes="Y",0.5,1),0)),"")</f>
        <v/>
      </c>
      <c r="P60" s="11" t="str">
        <f>IF('Score Entry Sheet'!P60&gt;0, 'Score Entry Sheet'!P60-(IF(P$7&lt;=$B60, IF(HalfStrokes="Y",0.5,1),0)+IF(P$7+18&lt;=$B60, IF(HalfStrokes="Y",0.5,1),0)+IF(P$7+36&lt;=$B60, IF(HalfStrokes="Y",0.5,1),0)),"")</f>
        <v/>
      </c>
      <c r="Q60" s="11" t="str">
        <f>IF('Score Entry Sheet'!Q60&gt;0, 'Score Entry Sheet'!Q60-(IF(Q$7&lt;=$B60, IF(HalfStrokes="Y",0.5,1),0)+IF(Q$7+18&lt;=$B60, IF(HalfStrokes="Y",0.5,1),0)+IF(Q$7+36&lt;=$B60, IF(HalfStrokes="Y",0.5,1),0)),"")</f>
        <v/>
      </c>
      <c r="R60" s="11" t="str">
        <f>IF('Score Entry Sheet'!R60&gt;0, 'Score Entry Sheet'!R60-(IF(R$7&lt;=$B60, IF(HalfStrokes="Y",0.5,1),0)+IF(R$7+18&lt;=$B60, IF(HalfStrokes="Y",0.5,1),0)+IF(R$7+36&lt;=$B60, IF(HalfStrokes="Y",0.5,1),0)),"")</f>
        <v/>
      </c>
      <c r="S60" s="11" t="str">
        <f>IF('Score Entry Sheet'!S60&gt;0, 'Score Entry Sheet'!S60-(IF(S$7&lt;=$B60, IF(HalfStrokes="Y",0.5,1),0)+IF(S$7+18&lt;=$B60, IF(HalfStrokes="Y",0.5,1),0)+IF(S$7+36&lt;=$B60, IF(HalfStrokes="Y",0.5,1),0)),"")</f>
        <v/>
      </c>
      <c r="T60" s="11" t="str">
        <f>IF('Score Entry Sheet'!T60&gt;0, 'Score Entry Sheet'!T60-(IF(T$7&lt;=$B60, IF(HalfStrokes="Y",0.5,1),0)+IF(T$7+18&lt;=$B60, IF(HalfStrokes="Y",0.5,1),0)+IF(T$7+36&lt;=$B60, IF(HalfStrokes="Y",0.5,1),0)),"")</f>
        <v/>
      </c>
      <c r="U60" s="11" t="str">
        <f>IF('Score Entry Sheet'!U60&gt;0, 'Score Entry Sheet'!U60-(IF(U$7&lt;=$B60, IF(HalfStrokes="Y",0.5,1),0)+IF(U$7+18&lt;=$B60, IF(HalfStrokes="Y",0.5,1),0)+IF(U$7+36&lt;=$B60, IF(HalfStrokes="Y",0.5,1),0)),"")</f>
        <v/>
      </c>
      <c r="V60" s="7" t="str">
        <f t="shared" si="5"/>
        <v/>
      </c>
      <c r="W60" s="8" t="str">
        <f t="shared" si="6"/>
        <v/>
      </c>
      <c r="X60" s="9" t="str">
        <f t="shared" si="7"/>
        <v/>
      </c>
    </row>
    <row r="61" spans="1:24" s="11" customFormat="1" ht="21" customHeight="1" x14ac:dyDescent="0.25">
      <c r="A61" s="23" t="str">
        <f>'Score Entry Sheet'!A61</f>
        <v>Player 54</v>
      </c>
      <c r="B61" s="7">
        <f>'Score Entry Sheet'!B61</f>
        <v>0</v>
      </c>
      <c r="C61" s="11" t="str">
        <f>IF('Score Entry Sheet'!C61&gt;0, 'Score Entry Sheet'!C61-(IF(C$7&lt;=$B61, IF(HalfStrokes="Y",0.5,1),0)+IF(C$7+18&lt;=$B61, IF(HalfStrokes="Y",0.5,1),0)+IF(C$7+36&lt;=$B61, IF(HalfStrokes="Y",0.5,1),0)),"")</f>
        <v/>
      </c>
      <c r="D61" s="11" t="str">
        <f>IF('Score Entry Sheet'!D61&gt;0, 'Score Entry Sheet'!D61-(IF(D$7&lt;=$B61, IF(HalfStrokes="Y",0.5,1),0)+IF(D$7+18&lt;=$B61, IF(HalfStrokes="Y",0.5,1),0)+IF(D$7+36&lt;=$B61, IF(HalfStrokes="Y",0.5,1),0)),"")</f>
        <v/>
      </c>
      <c r="E61" s="11" t="str">
        <f>IF('Score Entry Sheet'!E61&gt;0, 'Score Entry Sheet'!E61-(IF(E$7&lt;=$B61, IF(HalfStrokes="Y",0.5,1),0)+IF(E$7+18&lt;=$B61, IF(HalfStrokes="Y",0.5,1),0)+IF(E$7+36&lt;=$B61, IF(HalfStrokes="Y",0.5,1),0)),"")</f>
        <v/>
      </c>
      <c r="F61" s="11" t="str">
        <f>IF('Score Entry Sheet'!F61&gt;0, 'Score Entry Sheet'!F61-(IF(F$7&lt;=$B61, IF(HalfStrokes="Y",0.5,1),0)+IF(F$7+18&lt;=$B61, IF(HalfStrokes="Y",0.5,1),0)+IF(F$7+36&lt;=$B61, IF(HalfStrokes="Y",0.5,1),0)),"")</f>
        <v/>
      </c>
      <c r="G61" s="11" t="str">
        <f>IF('Score Entry Sheet'!G61&gt;0, 'Score Entry Sheet'!G61-(IF(G$7&lt;=$B61, IF(HalfStrokes="Y",0.5,1),0)+IF(G$7+18&lt;=$B61, IF(HalfStrokes="Y",0.5,1),0)+IF(G$7+36&lt;=$B61, IF(HalfStrokes="Y",0.5,1),0)),"")</f>
        <v/>
      </c>
      <c r="H61" s="11" t="str">
        <f>IF('Score Entry Sheet'!H61&gt;0, 'Score Entry Sheet'!H61-(IF(H$7&lt;=$B61, IF(HalfStrokes="Y",0.5,1),0)+IF(H$7+18&lt;=$B61, IF(HalfStrokes="Y",0.5,1),0)+IF(H$7+36&lt;=$B61, IF(HalfStrokes="Y",0.5,1),0)),"")</f>
        <v/>
      </c>
      <c r="I61" s="11" t="str">
        <f>IF('Score Entry Sheet'!I61&gt;0, 'Score Entry Sheet'!I61-(IF(I$7&lt;=$B61, IF(HalfStrokes="Y",0.5,1),0)+IF(I$7+18&lt;=$B61, IF(HalfStrokes="Y",0.5,1),0)+IF(I$7+36&lt;=$B61, IF(HalfStrokes="Y",0.5,1),0)),"")</f>
        <v/>
      </c>
      <c r="J61" s="11" t="str">
        <f>IF('Score Entry Sheet'!J61&gt;0, 'Score Entry Sheet'!J61-(IF(J$7&lt;=$B61, IF(HalfStrokes="Y",0.5,1),0)+IF(J$7+18&lt;=$B61, IF(HalfStrokes="Y",0.5,1),0)+IF(J$7+36&lt;=$B61, IF(HalfStrokes="Y",0.5,1),0)),"")</f>
        <v/>
      </c>
      <c r="K61" s="11" t="str">
        <f>IF('Score Entry Sheet'!K61&gt;0, 'Score Entry Sheet'!K61-(IF(K$7&lt;=$B61, IF(HalfStrokes="Y",0.5,1),0)+IF(K$7+18&lt;=$B61, IF(HalfStrokes="Y",0.5,1),0)+IF(K$7+36&lt;=$B61, IF(HalfStrokes="Y",0.5,1),0)),"")</f>
        <v/>
      </c>
      <c r="L61" s="7" t="str">
        <f t="shared" si="4"/>
        <v/>
      </c>
      <c r="M61" s="11" t="str">
        <f>IF('Score Entry Sheet'!M61&gt;0, 'Score Entry Sheet'!M61-(IF(M$7&lt;=$B61, IF(HalfStrokes="Y",0.5,1),0)+IF(M$7+18&lt;=$B61, IF(HalfStrokes="Y",0.5,1),0)+IF(M$7+36&lt;=$B61, IF(HalfStrokes="Y",0.5,1),0)),"")</f>
        <v/>
      </c>
      <c r="N61" s="11" t="str">
        <f>IF('Score Entry Sheet'!N61&gt;0, 'Score Entry Sheet'!N61-(IF(N$7&lt;=$B61, IF(HalfStrokes="Y",0.5,1),0)+IF(N$7+18&lt;=$B61, IF(HalfStrokes="Y",0.5,1),0)+IF(N$7+36&lt;=$B61, IF(HalfStrokes="Y",0.5,1),0)),"")</f>
        <v/>
      </c>
      <c r="O61" s="11" t="str">
        <f>IF('Score Entry Sheet'!O61&gt;0, 'Score Entry Sheet'!O61-(IF(O$7&lt;=$B61, IF(HalfStrokes="Y",0.5,1),0)+IF(O$7+18&lt;=$B61, IF(HalfStrokes="Y",0.5,1),0)+IF(O$7+36&lt;=$B61, IF(HalfStrokes="Y",0.5,1),0)),"")</f>
        <v/>
      </c>
      <c r="P61" s="11" t="str">
        <f>IF('Score Entry Sheet'!P61&gt;0, 'Score Entry Sheet'!P61-(IF(P$7&lt;=$B61, IF(HalfStrokes="Y",0.5,1),0)+IF(P$7+18&lt;=$B61, IF(HalfStrokes="Y",0.5,1),0)+IF(P$7+36&lt;=$B61, IF(HalfStrokes="Y",0.5,1),0)),"")</f>
        <v/>
      </c>
      <c r="Q61" s="11" t="str">
        <f>IF('Score Entry Sheet'!Q61&gt;0, 'Score Entry Sheet'!Q61-(IF(Q$7&lt;=$B61, IF(HalfStrokes="Y",0.5,1),0)+IF(Q$7+18&lt;=$B61, IF(HalfStrokes="Y",0.5,1),0)+IF(Q$7+36&lt;=$B61, IF(HalfStrokes="Y",0.5,1),0)),"")</f>
        <v/>
      </c>
      <c r="R61" s="11" t="str">
        <f>IF('Score Entry Sheet'!R61&gt;0, 'Score Entry Sheet'!R61-(IF(R$7&lt;=$B61, IF(HalfStrokes="Y",0.5,1),0)+IF(R$7+18&lt;=$B61, IF(HalfStrokes="Y",0.5,1),0)+IF(R$7+36&lt;=$B61, IF(HalfStrokes="Y",0.5,1),0)),"")</f>
        <v/>
      </c>
      <c r="S61" s="11" t="str">
        <f>IF('Score Entry Sheet'!S61&gt;0, 'Score Entry Sheet'!S61-(IF(S$7&lt;=$B61, IF(HalfStrokes="Y",0.5,1),0)+IF(S$7+18&lt;=$B61, IF(HalfStrokes="Y",0.5,1),0)+IF(S$7+36&lt;=$B61, IF(HalfStrokes="Y",0.5,1),0)),"")</f>
        <v/>
      </c>
      <c r="T61" s="11" t="str">
        <f>IF('Score Entry Sheet'!T61&gt;0, 'Score Entry Sheet'!T61-(IF(T$7&lt;=$B61, IF(HalfStrokes="Y",0.5,1),0)+IF(T$7+18&lt;=$B61, IF(HalfStrokes="Y",0.5,1),0)+IF(T$7+36&lt;=$B61, IF(HalfStrokes="Y",0.5,1),0)),"")</f>
        <v/>
      </c>
      <c r="U61" s="11" t="str">
        <f>IF('Score Entry Sheet'!U61&gt;0, 'Score Entry Sheet'!U61-(IF(U$7&lt;=$B61, IF(HalfStrokes="Y",0.5,1),0)+IF(U$7+18&lt;=$B61, IF(HalfStrokes="Y",0.5,1),0)+IF(U$7+36&lt;=$B61, IF(HalfStrokes="Y",0.5,1),0)),"")</f>
        <v/>
      </c>
      <c r="V61" s="7" t="str">
        <f t="shared" si="5"/>
        <v/>
      </c>
      <c r="W61" s="8" t="str">
        <f t="shared" si="6"/>
        <v/>
      </c>
      <c r="X61" s="9" t="str">
        <f t="shared" si="7"/>
        <v/>
      </c>
    </row>
    <row r="62" spans="1:24" s="11" customFormat="1" ht="21" customHeight="1" x14ac:dyDescent="0.25">
      <c r="A62" s="23" t="str">
        <f>'Score Entry Sheet'!A62</f>
        <v>Player 55</v>
      </c>
      <c r="B62" s="7">
        <f>'Score Entry Sheet'!B62</f>
        <v>0</v>
      </c>
      <c r="C62" s="11" t="str">
        <f>IF('Score Entry Sheet'!C62&gt;0, 'Score Entry Sheet'!C62-(IF(C$7&lt;=$B62, IF(HalfStrokes="Y",0.5,1),0)+IF(C$7+18&lt;=$B62, IF(HalfStrokes="Y",0.5,1),0)+IF(C$7+36&lt;=$B62, IF(HalfStrokes="Y",0.5,1),0)),"")</f>
        <v/>
      </c>
      <c r="D62" s="11" t="str">
        <f>IF('Score Entry Sheet'!D62&gt;0, 'Score Entry Sheet'!D62-(IF(D$7&lt;=$B62, IF(HalfStrokes="Y",0.5,1),0)+IF(D$7+18&lt;=$B62, IF(HalfStrokes="Y",0.5,1),0)+IF(D$7+36&lt;=$B62, IF(HalfStrokes="Y",0.5,1),0)),"")</f>
        <v/>
      </c>
      <c r="E62" s="11" t="str">
        <f>IF('Score Entry Sheet'!E62&gt;0, 'Score Entry Sheet'!E62-(IF(E$7&lt;=$B62, IF(HalfStrokes="Y",0.5,1),0)+IF(E$7+18&lt;=$B62, IF(HalfStrokes="Y",0.5,1),0)+IF(E$7+36&lt;=$B62, IF(HalfStrokes="Y",0.5,1),0)),"")</f>
        <v/>
      </c>
      <c r="F62" s="11" t="str">
        <f>IF('Score Entry Sheet'!F62&gt;0, 'Score Entry Sheet'!F62-(IF(F$7&lt;=$B62, IF(HalfStrokes="Y",0.5,1),0)+IF(F$7+18&lt;=$B62, IF(HalfStrokes="Y",0.5,1),0)+IF(F$7+36&lt;=$B62, IF(HalfStrokes="Y",0.5,1),0)),"")</f>
        <v/>
      </c>
      <c r="G62" s="11" t="str">
        <f>IF('Score Entry Sheet'!G62&gt;0, 'Score Entry Sheet'!G62-(IF(G$7&lt;=$B62, IF(HalfStrokes="Y",0.5,1),0)+IF(G$7+18&lt;=$B62, IF(HalfStrokes="Y",0.5,1),0)+IF(G$7+36&lt;=$B62, IF(HalfStrokes="Y",0.5,1),0)),"")</f>
        <v/>
      </c>
      <c r="H62" s="11" t="str">
        <f>IF('Score Entry Sheet'!H62&gt;0, 'Score Entry Sheet'!H62-(IF(H$7&lt;=$B62, IF(HalfStrokes="Y",0.5,1),0)+IF(H$7+18&lt;=$B62, IF(HalfStrokes="Y",0.5,1),0)+IF(H$7+36&lt;=$B62, IF(HalfStrokes="Y",0.5,1),0)),"")</f>
        <v/>
      </c>
      <c r="I62" s="11" t="str">
        <f>IF('Score Entry Sheet'!I62&gt;0, 'Score Entry Sheet'!I62-(IF(I$7&lt;=$B62, IF(HalfStrokes="Y",0.5,1),0)+IF(I$7+18&lt;=$B62, IF(HalfStrokes="Y",0.5,1),0)+IF(I$7+36&lt;=$B62, IF(HalfStrokes="Y",0.5,1),0)),"")</f>
        <v/>
      </c>
      <c r="J62" s="11" t="str">
        <f>IF('Score Entry Sheet'!J62&gt;0, 'Score Entry Sheet'!J62-(IF(J$7&lt;=$B62, IF(HalfStrokes="Y",0.5,1),0)+IF(J$7+18&lt;=$B62, IF(HalfStrokes="Y",0.5,1),0)+IF(J$7+36&lt;=$B62, IF(HalfStrokes="Y",0.5,1),0)),"")</f>
        <v/>
      </c>
      <c r="K62" s="11" t="str">
        <f>IF('Score Entry Sheet'!K62&gt;0, 'Score Entry Sheet'!K62-(IF(K$7&lt;=$B62, IF(HalfStrokes="Y",0.5,1),0)+IF(K$7+18&lt;=$B62, IF(HalfStrokes="Y",0.5,1),0)+IF(K$7+36&lt;=$B62, IF(HalfStrokes="Y",0.5,1),0)),"")</f>
        <v/>
      </c>
      <c r="L62" s="7" t="str">
        <f t="shared" si="4"/>
        <v/>
      </c>
      <c r="M62" s="11" t="str">
        <f>IF('Score Entry Sheet'!M62&gt;0, 'Score Entry Sheet'!M62-(IF(M$7&lt;=$B62, IF(HalfStrokes="Y",0.5,1),0)+IF(M$7+18&lt;=$B62, IF(HalfStrokes="Y",0.5,1),0)+IF(M$7+36&lt;=$B62, IF(HalfStrokes="Y",0.5,1),0)),"")</f>
        <v/>
      </c>
      <c r="N62" s="11" t="str">
        <f>IF('Score Entry Sheet'!N62&gt;0, 'Score Entry Sheet'!N62-(IF(N$7&lt;=$B62, IF(HalfStrokes="Y",0.5,1),0)+IF(N$7+18&lt;=$B62, IF(HalfStrokes="Y",0.5,1),0)+IF(N$7+36&lt;=$B62, IF(HalfStrokes="Y",0.5,1),0)),"")</f>
        <v/>
      </c>
      <c r="O62" s="11" t="str">
        <f>IF('Score Entry Sheet'!O62&gt;0, 'Score Entry Sheet'!O62-(IF(O$7&lt;=$B62, IF(HalfStrokes="Y",0.5,1),0)+IF(O$7+18&lt;=$B62, IF(HalfStrokes="Y",0.5,1),0)+IF(O$7+36&lt;=$B62, IF(HalfStrokes="Y",0.5,1),0)),"")</f>
        <v/>
      </c>
      <c r="P62" s="11" t="str">
        <f>IF('Score Entry Sheet'!P62&gt;0, 'Score Entry Sheet'!P62-(IF(P$7&lt;=$B62, IF(HalfStrokes="Y",0.5,1),0)+IF(P$7+18&lt;=$B62, IF(HalfStrokes="Y",0.5,1),0)+IF(P$7+36&lt;=$B62, IF(HalfStrokes="Y",0.5,1),0)),"")</f>
        <v/>
      </c>
      <c r="Q62" s="11" t="str">
        <f>IF('Score Entry Sheet'!Q62&gt;0, 'Score Entry Sheet'!Q62-(IF(Q$7&lt;=$B62, IF(HalfStrokes="Y",0.5,1),0)+IF(Q$7+18&lt;=$B62, IF(HalfStrokes="Y",0.5,1),0)+IF(Q$7+36&lt;=$B62, IF(HalfStrokes="Y",0.5,1),0)),"")</f>
        <v/>
      </c>
      <c r="R62" s="11" t="str">
        <f>IF('Score Entry Sheet'!R62&gt;0, 'Score Entry Sheet'!R62-(IF(R$7&lt;=$B62, IF(HalfStrokes="Y",0.5,1),0)+IF(R$7+18&lt;=$B62, IF(HalfStrokes="Y",0.5,1),0)+IF(R$7+36&lt;=$B62, IF(HalfStrokes="Y",0.5,1),0)),"")</f>
        <v/>
      </c>
      <c r="S62" s="11" t="str">
        <f>IF('Score Entry Sheet'!S62&gt;0, 'Score Entry Sheet'!S62-(IF(S$7&lt;=$B62, IF(HalfStrokes="Y",0.5,1),0)+IF(S$7+18&lt;=$B62, IF(HalfStrokes="Y",0.5,1),0)+IF(S$7+36&lt;=$B62, IF(HalfStrokes="Y",0.5,1),0)),"")</f>
        <v/>
      </c>
      <c r="T62" s="11" t="str">
        <f>IF('Score Entry Sheet'!T62&gt;0, 'Score Entry Sheet'!T62-(IF(T$7&lt;=$B62, IF(HalfStrokes="Y",0.5,1),0)+IF(T$7+18&lt;=$B62, IF(HalfStrokes="Y",0.5,1),0)+IF(T$7+36&lt;=$B62, IF(HalfStrokes="Y",0.5,1),0)),"")</f>
        <v/>
      </c>
      <c r="U62" s="11" t="str">
        <f>IF('Score Entry Sheet'!U62&gt;0, 'Score Entry Sheet'!U62-(IF(U$7&lt;=$B62, IF(HalfStrokes="Y",0.5,1),0)+IF(U$7+18&lt;=$B62, IF(HalfStrokes="Y",0.5,1),0)+IF(U$7+36&lt;=$B62, IF(HalfStrokes="Y",0.5,1),0)),"")</f>
        <v/>
      </c>
      <c r="V62" s="7" t="str">
        <f t="shared" si="5"/>
        <v/>
      </c>
      <c r="W62" s="8" t="str">
        <f t="shared" si="6"/>
        <v/>
      </c>
      <c r="X62" s="9" t="str">
        <f t="shared" si="7"/>
        <v/>
      </c>
    </row>
    <row r="63" spans="1:24" s="11" customFormat="1" ht="21" customHeight="1" x14ac:dyDescent="0.25">
      <c r="A63" s="23" t="str">
        <f>'Score Entry Sheet'!A63</f>
        <v>Player 56</v>
      </c>
      <c r="B63" s="7">
        <f>'Score Entry Sheet'!B63</f>
        <v>0</v>
      </c>
      <c r="C63" s="11" t="str">
        <f>IF('Score Entry Sheet'!C63&gt;0, 'Score Entry Sheet'!C63-(IF(C$7&lt;=$B63, IF(HalfStrokes="Y",0.5,1),0)+IF(C$7+18&lt;=$B63, IF(HalfStrokes="Y",0.5,1),0)+IF(C$7+36&lt;=$B63, IF(HalfStrokes="Y",0.5,1),0)),"")</f>
        <v/>
      </c>
      <c r="D63" s="11" t="str">
        <f>IF('Score Entry Sheet'!D63&gt;0, 'Score Entry Sheet'!D63-(IF(D$7&lt;=$B63, IF(HalfStrokes="Y",0.5,1),0)+IF(D$7+18&lt;=$B63, IF(HalfStrokes="Y",0.5,1),0)+IF(D$7+36&lt;=$B63, IF(HalfStrokes="Y",0.5,1),0)),"")</f>
        <v/>
      </c>
      <c r="E63" s="11" t="str">
        <f>IF('Score Entry Sheet'!E63&gt;0, 'Score Entry Sheet'!E63-(IF(E$7&lt;=$B63, IF(HalfStrokes="Y",0.5,1),0)+IF(E$7+18&lt;=$B63, IF(HalfStrokes="Y",0.5,1),0)+IF(E$7+36&lt;=$B63, IF(HalfStrokes="Y",0.5,1),0)),"")</f>
        <v/>
      </c>
      <c r="F63" s="11" t="str">
        <f>IF('Score Entry Sheet'!F63&gt;0, 'Score Entry Sheet'!F63-(IF(F$7&lt;=$B63, IF(HalfStrokes="Y",0.5,1),0)+IF(F$7+18&lt;=$B63, IF(HalfStrokes="Y",0.5,1),0)+IF(F$7+36&lt;=$B63, IF(HalfStrokes="Y",0.5,1),0)),"")</f>
        <v/>
      </c>
      <c r="G63" s="11" t="str">
        <f>IF('Score Entry Sheet'!G63&gt;0, 'Score Entry Sheet'!G63-(IF(G$7&lt;=$B63, IF(HalfStrokes="Y",0.5,1),0)+IF(G$7+18&lt;=$B63, IF(HalfStrokes="Y",0.5,1),0)+IF(G$7+36&lt;=$B63, IF(HalfStrokes="Y",0.5,1),0)),"")</f>
        <v/>
      </c>
      <c r="H63" s="11" t="str">
        <f>IF('Score Entry Sheet'!H63&gt;0, 'Score Entry Sheet'!H63-(IF(H$7&lt;=$B63, IF(HalfStrokes="Y",0.5,1),0)+IF(H$7+18&lt;=$B63, IF(HalfStrokes="Y",0.5,1),0)+IF(H$7+36&lt;=$B63, IF(HalfStrokes="Y",0.5,1),0)),"")</f>
        <v/>
      </c>
      <c r="I63" s="11" t="str">
        <f>IF('Score Entry Sheet'!I63&gt;0, 'Score Entry Sheet'!I63-(IF(I$7&lt;=$B63, IF(HalfStrokes="Y",0.5,1),0)+IF(I$7+18&lt;=$B63, IF(HalfStrokes="Y",0.5,1),0)+IF(I$7+36&lt;=$B63, IF(HalfStrokes="Y",0.5,1),0)),"")</f>
        <v/>
      </c>
      <c r="J63" s="11" t="str">
        <f>IF('Score Entry Sheet'!J63&gt;0, 'Score Entry Sheet'!J63-(IF(J$7&lt;=$B63, IF(HalfStrokes="Y",0.5,1),0)+IF(J$7+18&lt;=$B63, IF(HalfStrokes="Y",0.5,1),0)+IF(J$7+36&lt;=$B63, IF(HalfStrokes="Y",0.5,1),0)),"")</f>
        <v/>
      </c>
      <c r="K63" s="11" t="str">
        <f>IF('Score Entry Sheet'!K63&gt;0, 'Score Entry Sheet'!K63-(IF(K$7&lt;=$B63, IF(HalfStrokes="Y",0.5,1),0)+IF(K$7+18&lt;=$B63, IF(HalfStrokes="Y",0.5,1),0)+IF(K$7+36&lt;=$B63, IF(HalfStrokes="Y",0.5,1),0)),"")</f>
        <v/>
      </c>
      <c r="L63" s="7" t="str">
        <f t="shared" si="4"/>
        <v/>
      </c>
      <c r="M63" s="11" t="str">
        <f>IF('Score Entry Sheet'!M63&gt;0, 'Score Entry Sheet'!M63-(IF(M$7&lt;=$B63, IF(HalfStrokes="Y",0.5,1),0)+IF(M$7+18&lt;=$B63, IF(HalfStrokes="Y",0.5,1),0)+IF(M$7+36&lt;=$B63, IF(HalfStrokes="Y",0.5,1),0)),"")</f>
        <v/>
      </c>
      <c r="N63" s="11" t="str">
        <f>IF('Score Entry Sheet'!N63&gt;0, 'Score Entry Sheet'!N63-(IF(N$7&lt;=$B63, IF(HalfStrokes="Y",0.5,1),0)+IF(N$7+18&lt;=$B63, IF(HalfStrokes="Y",0.5,1),0)+IF(N$7+36&lt;=$B63, IF(HalfStrokes="Y",0.5,1),0)),"")</f>
        <v/>
      </c>
      <c r="O63" s="11" t="str">
        <f>IF('Score Entry Sheet'!O63&gt;0, 'Score Entry Sheet'!O63-(IF(O$7&lt;=$B63, IF(HalfStrokes="Y",0.5,1),0)+IF(O$7+18&lt;=$B63, IF(HalfStrokes="Y",0.5,1),0)+IF(O$7+36&lt;=$B63, IF(HalfStrokes="Y",0.5,1),0)),"")</f>
        <v/>
      </c>
      <c r="P63" s="11" t="str">
        <f>IF('Score Entry Sheet'!P63&gt;0, 'Score Entry Sheet'!P63-(IF(P$7&lt;=$B63, IF(HalfStrokes="Y",0.5,1),0)+IF(P$7+18&lt;=$B63, IF(HalfStrokes="Y",0.5,1),0)+IF(P$7+36&lt;=$B63, IF(HalfStrokes="Y",0.5,1),0)),"")</f>
        <v/>
      </c>
      <c r="Q63" s="11" t="str">
        <f>IF('Score Entry Sheet'!Q63&gt;0, 'Score Entry Sheet'!Q63-(IF(Q$7&lt;=$B63, IF(HalfStrokes="Y",0.5,1),0)+IF(Q$7+18&lt;=$B63, IF(HalfStrokes="Y",0.5,1),0)+IF(Q$7+36&lt;=$B63, IF(HalfStrokes="Y",0.5,1),0)),"")</f>
        <v/>
      </c>
      <c r="R63" s="11" t="str">
        <f>IF('Score Entry Sheet'!R63&gt;0, 'Score Entry Sheet'!R63-(IF(R$7&lt;=$B63, IF(HalfStrokes="Y",0.5,1),0)+IF(R$7+18&lt;=$B63, IF(HalfStrokes="Y",0.5,1),0)+IF(R$7+36&lt;=$B63, IF(HalfStrokes="Y",0.5,1),0)),"")</f>
        <v/>
      </c>
      <c r="S63" s="11" t="str">
        <f>IF('Score Entry Sheet'!S63&gt;0, 'Score Entry Sheet'!S63-(IF(S$7&lt;=$B63, IF(HalfStrokes="Y",0.5,1),0)+IF(S$7+18&lt;=$B63, IF(HalfStrokes="Y",0.5,1),0)+IF(S$7+36&lt;=$B63, IF(HalfStrokes="Y",0.5,1),0)),"")</f>
        <v/>
      </c>
      <c r="T63" s="11" t="str">
        <f>IF('Score Entry Sheet'!T63&gt;0, 'Score Entry Sheet'!T63-(IF(T$7&lt;=$B63, IF(HalfStrokes="Y",0.5,1),0)+IF(T$7+18&lt;=$B63, IF(HalfStrokes="Y",0.5,1),0)+IF(T$7+36&lt;=$B63, IF(HalfStrokes="Y",0.5,1),0)),"")</f>
        <v/>
      </c>
      <c r="U63" s="11" t="str">
        <f>IF('Score Entry Sheet'!U63&gt;0, 'Score Entry Sheet'!U63-(IF(U$7&lt;=$B63, IF(HalfStrokes="Y",0.5,1),0)+IF(U$7+18&lt;=$B63, IF(HalfStrokes="Y",0.5,1),0)+IF(U$7+36&lt;=$B63, IF(HalfStrokes="Y",0.5,1),0)),"")</f>
        <v/>
      </c>
      <c r="V63" s="7" t="str">
        <f t="shared" si="5"/>
        <v/>
      </c>
      <c r="W63" s="8" t="str">
        <f t="shared" si="6"/>
        <v/>
      </c>
      <c r="X63" s="9" t="str">
        <f t="shared" si="7"/>
        <v/>
      </c>
    </row>
    <row r="64" spans="1:24" s="11" customFormat="1" ht="21" customHeight="1" x14ac:dyDescent="0.25">
      <c r="A64" s="23" t="str">
        <f>'Score Entry Sheet'!A64</f>
        <v>Player 57</v>
      </c>
      <c r="B64" s="7">
        <f>'Score Entry Sheet'!B64</f>
        <v>0</v>
      </c>
      <c r="C64" s="11" t="str">
        <f>IF('Score Entry Sheet'!C64&gt;0, 'Score Entry Sheet'!C64-(IF(C$7&lt;=$B64, IF(HalfStrokes="Y",0.5,1),0)+IF(C$7+18&lt;=$B64, IF(HalfStrokes="Y",0.5,1),0)+IF(C$7+36&lt;=$B64, IF(HalfStrokes="Y",0.5,1),0)),"")</f>
        <v/>
      </c>
      <c r="D64" s="11" t="str">
        <f>IF('Score Entry Sheet'!D64&gt;0, 'Score Entry Sheet'!D64-(IF(D$7&lt;=$B64, IF(HalfStrokes="Y",0.5,1),0)+IF(D$7+18&lt;=$B64, IF(HalfStrokes="Y",0.5,1),0)+IF(D$7+36&lt;=$B64, IF(HalfStrokes="Y",0.5,1),0)),"")</f>
        <v/>
      </c>
      <c r="E64" s="11" t="str">
        <f>IF('Score Entry Sheet'!E64&gt;0, 'Score Entry Sheet'!E64-(IF(E$7&lt;=$B64, IF(HalfStrokes="Y",0.5,1),0)+IF(E$7+18&lt;=$B64, IF(HalfStrokes="Y",0.5,1),0)+IF(E$7+36&lt;=$B64, IF(HalfStrokes="Y",0.5,1),0)),"")</f>
        <v/>
      </c>
      <c r="F64" s="11" t="str">
        <f>IF('Score Entry Sheet'!F64&gt;0, 'Score Entry Sheet'!F64-(IF(F$7&lt;=$B64, IF(HalfStrokes="Y",0.5,1),0)+IF(F$7+18&lt;=$B64, IF(HalfStrokes="Y",0.5,1),0)+IF(F$7+36&lt;=$B64, IF(HalfStrokes="Y",0.5,1),0)),"")</f>
        <v/>
      </c>
      <c r="G64" s="11" t="str">
        <f>IF('Score Entry Sheet'!G64&gt;0, 'Score Entry Sheet'!G64-(IF(G$7&lt;=$B64, IF(HalfStrokes="Y",0.5,1),0)+IF(G$7+18&lt;=$B64, IF(HalfStrokes="Y",0.5,1),0)+IF(G$7+36&lt;=$B64, IF(HalfStrokes="Y",0.5,1),0)),"")</f>
        <v/>
      </c>
      <c r="H64" s="11" t="str">
        <f>IF('Score Entry Sheet'!H64&gt;0, 'Score Entry Sheet'!H64-(IF(H$7&lt;=$B64, IF(HalfStrokes="Y",0.5,1),0)+IF(H$7+18&lt;=$B64, IF(HalfStrokes="Y",0.5,1),0)+IF(H$7+36&lt;=$B64, IF(HalfStrokes="Y",0.5,1),0)),"")</f>
        <v/>
      </c>
      <c r="I64" s="11" t="str">
        <f>IF('Score Entry Sheet'!I64&gt;0, 'Score Entry Sheet'!I64-(IF(I$7&lt;=$B64, IF(HalfStrokes="Y",0.5,1),0)+IF(I$7+18&lt;=$B64, IF(HalfStrokes="Y",0.5,1),0)+IF(I$7+36&lt;=$B64, IF(HalfStrokes="Y",0.5,1),0)),"")</f>
        <v/>
      </c>
      <c r="J64" s="11" t="str">
        <f>IF('Score Entry Sheet'!J64&gt;0, 'Score Entry Sheet'!J64-(IF(J$7&lt;=$B64, IF(HalfStrokes="Y",0.5,1),0)+IF(J$7+18&lt;=$B64, IF(HalfStrokes="Y",0.5,1),0)+IF(J$7+36&lt;=$B64, IF(HalfStrokes="Y",0.5,1),0)),"")</f>
        <v/>
      </c>
      <c r="K64" s="11" t="str">
        <f>IF('Score Entry Sheet'!K64&gt;0, 'Score Entry Sheet'!K64-(IF(K$7&lt;=$B64, IF(HalfStrokes="Y",0.5,1),0)+IF(K$7+18&lt;=$B64, IF(HalfStrokes="Y",0.5,1),0)+IF(K$7+36&lt;=$B64, IF(HalfStrokes="Y",0.5,1),0)),"")</f>
        <v/>
      </c>
      <c r="L64" s="7" t="str">
        <f t="shared" si="4"/>
        <v/>
      </c>
      <c r="M64" s="11" t="str">
        <f>IF('Score Entry Sheet'!M64&gt;0, 'Score Entry Sheet'!M64-(IF(M$7&lt;=$B64, IF(HalfStrokes="Y",0.5,1),0)+IF(M$7+18&lt;=$B64, IF(HalfStrokes="Y",0.5,1),0)+IF(M$7+36&lt;=$B64, IF(HalfStrokes="Y",0.5,1),0)),"")</f>
        <v/>
      </c>
      <c r="N64" s="11" t="str">
        <f>IF('Score Entry Sheet'!N64&gt;0, 'Score Entry Sheet'!N64-(IF(N$7&lt;=$B64, IF(HalfStrokes="Y",0.5,1),0)+IF(N$7+18&lt;=$B64, IF(HalfStrokes="Y",0.5,1),0)+IF(N$7+36&lt;=$B64, IF(HalfStrokes="Y",0.5,1),0)),"")</f>
        <v/>
      </c>
      <c r="O64" s="11" t="str">
        <f>IF('Score Entry Sheet'!O64&gt;0, 'Score Entry Sheet'!O64-(IF(O$7&lt;=$B64, IF(HalfStrokes="Y",0.5,1),0)+IF(O$7+18&lt;=$B64, IF(HalfStrokes="Y",0.5,1),0)+IF(O$7+36&lt;=$B64, IF(HalfStrokes="Y",0.5,1),0)),"")</f>
        <v/>
      </c>
      <c r="P64" s="11" t="str">
        <f>IF('Score Entry Sheet'!P64&gt;0, 'Score Entry Sheet'!P64-(IF(P$7&lt;=$B64, IF(HalfStrokes="Y",0.5,1),0)+IF(P$7+18&lt;=$B64, IF(HalfStrokes="Y",0.5,1),0)+IF(P$7+36&lt;=$B64, IF(HalfStrokes="Y",0.5,1),0)),"")</f>
        <v/>
      </c>
      <c r="Q64" s="11" t="str">
        <f>IF('Score Entry Sheet'!Q64&gt;0, 'Score Entry Sheet'!Q64-(IF(Q$7&lt;=$B64, IF(HalfStrokes="Y",0.5,1),0)+IF(Q$7+18&lt;=$B64, IF(HalfStrokes="Y",0.5,1),0)+IF(Q$7+36&lt;=$B64, IF(HalfStrokes="Y",0.5,1),0)),"")</f>
        <v/>
      </c>
      <c r="R64" s="11" t="str">
        <f>IF('Score Entry Sheet'!R64&gt;0, 'Score Entry Sheet'!R64-(IF(R$7&lt;=$B64, IF(HalfStrokes="Y",0.5,1),0)+IF(R$7+18&lt;=$B64, IF(HalfStrokes="Y",0.5,1),0)+IF(R$7+36&lt;=$B64, IF(HalfStrokes="Y",0.5,1),0)),"")</f>
        <v/>
      </c>
      <c r="S64" s="11" t="str">
        <f>IF('Score Entry Sheet'!S64&gt;0, 'Score Entry Sheet'!S64-(IF(S$7&lt;=$B64, IF(HalfStrokes="Y",0.5,1),0)+IF(S$7+18&lt;=$B64, IF(HalfStrokes="Y",0.5,1),0)+IF(S$7+36&lt;=$B64, IF(HalfStrokes="Y",0.5,1),0)),"")</f>
        <v/>
      </c>
      <c r="T64" s="11" t="str">
        <f>IF('Score Entry Sheet'!T64&gt;0, 'Score Entry Sheet'!T64-(IF(T$7&lt;=$B64, IF(HalfStrokes="Y",0.5,1),0)+IF(T$7+18&lt;=$B64, IF(HalfStrokes="Y",0.5,1),0)+IF(T$7+36&lt;=$B64, IF(HalfStrokes="Y",0.5,1),0)),"")</f>
        <v/>
      </c>
      <c r="U64" s="11" t="str">
        <f>IF('Score Entry Sheet'!U64&gt;0, 'Score Entry Sheet'!U64-(IF(U$7&lt;=$B64, IF(HalfStrokes="Y",0.5,1),0)+IF(U$7+18&lt;=$B64, IF(HalfStrokes="Y",0.5,1),0)+IF(U$7+36&lt;=$B64, IF(HalfStrokes="Y",0.5,1),0)),"")</f>
        <v/>
      </c>
      <c r="V64" s="7" t="str">
        <f t="shared" si="5"/>
        <v/>
      </c>
      <c r="W64" s="8" t="str">
        <f t="shared" si="6"/>
        <v/>
      </c>
      <c r="X64" s="9" t="str">
        <f t="shared" si="7"/>
        <v/>
      </c>
    </row>
    <row r="65" spans="1:24" s="11" customFormat="1" ht="21" customHeight="1" x14ac:dyDescent="0.25">
      <c r="A65" s="23" t="str">
        <f>'Score Entry Sheet'!A65</f>
        <v>Player 58</v>
      </c>
      <c r="B65" s="7">
        <f>'Score Entry Sheet'!B65</f>
        <v>0</v>
      </c>
      <c r="C65" s="11" t="str">
        <f>IF('Score Entry Sheet'!C65&gt;0, 'Score Entry Sheet'!C65-(IF(C$7&lt;=$B65, IF(HalfStrokes="Y",0.5,1),0)+IF(C$7+18&lt;=$B65, IF(HalfStrokes="Y",0.5,1),0)+IF(C$7+36&lt;=$B65, IF(HalfStrokes="Y",0.5,1),0)),"")</f>
        <v/>
      </c>
      <c r="D65" s="11" t="str">
        <f>IF('Score Entry Sheet'!D65&gt;0, 'Score Entry Sheet'!D65-(IF(D$7&lt;=$B65, IF(HalfStrokes="Y",0.5,1),0)+IF(D$7+18&lt;=$B65, IF(HalfStrokes="Y",0.5,1),0)+IF(D$7+36&lt;=$B65, IF(HalfStrokes="Y",0.5,1),0)),"")</f>
        <v/>
      </c>
      <c r="E65" s="11" t="str">
        <f>IF('Score Entry Sheet'!E65&gt;0, 'Score Entry Sheet'!E65-(IF(E$7&lt;=$B65, IF(HalfStrokes="Y",0.5,1),0)+IF(E$7+18&lt;=$B65, IF(HalfStrokes="Y",0.5,1),0)+IF(E$7+36&lt;=$B65, IF(HalfStrokes="Y",0.5,1),0)),"")</f>
        <v/>
      </c>
      <c r="F65" s="11" t="str">
        <f>IF('Score Entry Sheet'!F65&gt;0, 'Score Entry Sheet'!F65-(IF(F$7&lt;=$B65, IF(HalfStrokes="Y",0.5,1),0)+IF(F$7+18&lt;=$B65, IF(HalfStrokes="Y",0.5,1),0)+IF(F$7+36&lt;=$B65, IF(HalfStrokes="Y",0.5,1),0)),"")</f>
        <v/>
      </c>
      <c r="G65" s="11" t="str">
        <f>IF('Score Entry Sheet'!G65&gt;0, 'Score Entry Sheet'!G65-(IF(G$7&lt;=$B65, IF(HalfStrokes="Y",0.5,1),0)+IF(G$7+18&lt;=$B65, IF(HalfStrokes="Y",0.5,1),0)+IF(G$7+36&lt;=$B65, IF(HalfStrokes="Y",0.5,1),0)),"")</f>
        <v/>
      </c>
      <c r="H65" s="11" t="str">
        <f>IF('Score Entry Sheet'!H65&gt;0, 'Score Entry Sheet'!H65-(IF(H$7&lt;=$B65, IF(HalfStrokes="Y",0.5,1),0)+IF(H$7+18&lt;=$B65, IF(HalfStrokes="Y",0.5,1),0)+IF(H$7+36&lt;=$B65, IF(HalfStrokes="Y",0.5,1),0)),"")</f>
        <v/>
      </c>
      <c r="I65" s="11" t="str">
        <f>IF('Score Entry Sheet'!I65&gt;0, 'Score Entry Sheet'!I65-(IF(I$7&lt;=$B65, IF(HalfStrokes="Y",0.5,1),0)+IF(I$7+18&lt;=$B65, IF(HalfStrokes="Y",0.5,1),0)+IF(I$7+36&lt;=$B65, IF(HalfStrokes="Y",0.5,1),0)),"")</f>
        <v/>
      </c>
      <c r="J65" s="11" t="str">
        <f>IF('Score Entry Sheet'!J65&gt;0, 'Score Entry Sheet'!J65-(IF(J$7&lt;=$B65, IF(HalfStrokes="Y",0.5,1),0)+IF(J$7+18&lt;=$B65, IF(HalfStrokes="Y",0.5,1),0)+IF(J$7+36&lt;=$B65, IF(HalfStrokes="Y",0.5,1),0)),"")</f>
        <v/>
      </c>
      <c r="K65" s="11" t="str">
        <f>IF('Score Entry Sheet'!K65&gt;0, 'Score Entry Sheet'!K65-(IF(K$7&lt;=$B65, IF(HalfStrokes="Y",0.5,1),0)+IF(K$7+18&lt;=$B65, IF(HalfStrokes="Y",0.5,1),0)+IF(K$7+36&lt;=$B65, IF(HalfStrokes="Y",0.5,1),0)),"")</f>
        <v/>
      </c>
      <c r="L65" s="7" t="str">
        <f t="shared" si="4"/>
        <v/>
      </c>
      <c r="M65" s="11" t="str">
        <f>IF('Score Entry Sheet'!M65&gt;0, 'Score Entry Sheet'!M65-(IF(M$7&lt;=$B65, IF(HalfStrokes="Y",0.5,1),0)+IF(M$7+18&lt;=$B65, IF(HalfStrokes="Y",0.5,1),0)+IF(M$7+36&lt;=$B65, IF(HalfStrokes="Y",0.5,1),0)),"")</f>
        <v/>
      </c>
      <c r="N65" s="11" t="str">
        <f>IF('Score Entry Sheet'!N65&gt;0, 'Score Entry Sheet'!N65-(IF(N$7&lt;=$B65, IF(HalfStrokes="Y",0.5,1),0)+IF(N$7+18&lt;=$B65, IF(HalfStrokes="Y",0.5,1),0)+IF(N$7+36&lt;=$B65, IF(HalfStrokes="Y",0.5,1),0)),"")</f>
        <v/>
      </c>
      <c r="O65" s="11" t="str">
        <f>IF('Score Entry Sheet'!O65&gt;0, 'Score Entry Sheet'!O65-(IF(O$7&lt;=$B65, IF(HalfStrokes="Y",0.5,1),0)+IF(O$7+18&lt;=$B65, IF(HalfStrokes="Y",0.5,1),0)+IF(O$7+36&lt;=$B65, IF(HalfStrokes="Y",0.5,1),0)),"")</f>
        <v/>
      </c>
      <c r="P65" s="11" t="str">
        <f>IF('Score Entry Sheet'!P65&gt;0, 'Score Entry Sheet'!P65-(IF(P$7&lt;=$B65, IF(HalfStrokes="Y",0.5,1),0)+IF(P$7+18&lt;=$B65, IF(HalfStrokes="Y",0.5,1),0)+IF(P$7+36&lt;=$B65, IF(HalfStrokes="Y",0.5,1),0)),"")</f>
        <v/>
      </c>
      <c r="Q65" s="11" t="str">
        <f>IF('Score Entry Sheet'!Q65&gt;0, 'Score Entry Sheet'!Q65-(IF(Q$7&lt;=$B65, IF(HalfStrokes="Y",0.5,1),0)+IF(Q$7+18&lt;=$B65, IF(HalfStrokes="Y",0.5,1),0)+IF(Q$7+36&lt;=$B65, IF(HalfStrokes="Y",0.5,1),0)),"")</f>
        <v/>
      </c>
      <c r="R65" s="11" t="str">
        <f>IF('Score Entry Sheet'!R65&gt;0, 'Score Entry Sheet'!R65-(IF(R$7&lt;=$B65, IF(HalfStrokes="Y",0.5,1),0)+IF(R$7+18&lt;=$B65, IF(HalfStrokes="Y",0.5,1),0)+IF(R$7+36&lt;=$B65, IF(HalfStrokes="Y",0.5,1),0)),"")</f>
        <v/>
      </c>
      <c r="S65" s="11" t="str">
        <f>IF('Score Entry Sheet'!S65&gt;0, 'Score Entry Sheet'!S65-(IF(S$7&lt;=$B65, IF(HalfStrokes="Y",0.5,1),0)+IF(S$7+18&lt;=$B65, IF(HalfStrokes="Y",0.5,1),0)+IF(S$7+36&lt;=$B65, IF(HalfStrokes="Y",0.5,1),0)),"")</f>
        <v/>
      </c>
      <c r="T65" s="11" t="str">
        <f>IF('Score Entry Sheet'!T65&gt;0, 'Score Entry Sheet'!T65-(IF(T$7&lt;=$B65, IF(HalfStrokes="Y",0.5,1),0)+IF(T$7+18&lt;=$B65, IF(HalfStrokes="Y",0.5,1),0)+IF(T$7+36&lt;=$B65, IF(HalfStrokes="Y",0.5,1),0)),"")</f>
        <v/>
      </c>
      <c r="U65" s="11" t="str">
        <f>IF('Score Entry Sheet'!U65&gt;0, 'Score Entry Sheet'!U65-(IF(U$7&lt;=$B65, IF(HalfStrokes="Y",0.5,1),0)+IF(U$7+18&lt;=$B65, IF(HalfStrokes="Y",0.5,1),0)+IF(U$7+36&lt;=$B65, IF(HalfStrokes="Y",0.5,1),0)),"")</f>
        <v/>
      </c>
      <c r="V65" s="7" t="str">
        <f t="shared" si="5"/>
        <v/>
      </c>
      <c r="W65" s="8" t="str">
        <f t="shared" si="6"/>
        <v/>
      </c>
      <c r="X65" s="9" t="str">
        <f t="shared" si="7"/>
        <v/>
      </c>
    </row>
    <row r="66" spans="1:24" s="11" customFormat="1" ht="21" customHeight="1" x14ac:dyDescent="0.25">
      <c r="A66" s="23" t="str">
        <f>'Score Entry Sheet'!A66</f>
        <v>Player 59</v>
      </c>
      <c r="B66" s="7">
        <f>'Score Entry Sheet'!B66</f>
        <v>0</v>
      </c>
      <c r="C66" s="11" t="str">
        <f>IF('Score Entry Sheet'!C66&gt;0, 'Score Entry Sheet'!C66-(IF(C$7&lt;=$B66, IF(HalfStrokes="Y",0.5,1),0)+IF(C$7+18&lt;=$B66, IF(HalfStrokes="Y",0.5,1),0)+IF(C$7+36&lt;=$B66, IF(HalfStrokes="Y",0.5,1),0)),"")</f>
        <v/>
      </c>
      <c r="D66" s="11" t="str">
        <f>IF('Score Entry Sheet'!D66&gt;0, 'Score Entry Sheet'!D66-(IF(D$7&lt;=$B66, IF(HalfStrokes="Y",0.5,1),0)+IF(D$7+18&lt;=$B66, IF(HalfStrokes="Y",0.5,1),0)+IF(D$7+36&lt;=$B66, IF(HalfStrokes="Y",0.5,1),0)),"")</f>
        <v/>
      </c>
      <c r="E66" s="11" t="str">
        <f>IF('Score Entry Sheet'!E66&gt;0, 'Score Entry Sheet'!E66-(IF(E$7&lt;=$B66, IF(HalfStrokes="Y",0.5,1),0)+IF(E$7+18&lt;=$B66, IF(HalfStrokes="Y",0.5,1),0)+IF(E$7+36&lt;=$B66, IF(HalfStrokes="Y",0.5,1),0)),"")</f>
        <v/>
      </c>
      <c r="F66" s="11" t="str">
        <f>IF('Score Entry Sheet'!F66&gt;0, 'Score Entry Sheet'!F66-(IF(F$7&lt;=$B66, IF(HalfStrokes="Y",0.5,1),0)+IF(F$7+18&lt;=$B66, IF(HalfStrokes="Y",0.5,1),0)+IF(F$7+36&lt;=$B66, IF(HalfStrokes="Y",0.5,1),0)),"")</f>
        <v/>
      </c>
      <c r="G66" s="11" t="str">
        <f>IF('Score Entry Sheet'!G66&gt;0, 'Score Entry Sheet'!G66-(IF(G$7&lt;=$B66, IF(HalfStrokes="Y",0.5,1),0)+IF(G$7+18&lt;=$B66, IF(HalfStrokes="Y",0.5,1),0)+IF(G$7+36&lt;=$B66, IF(HalfStrokes="Y",0.5,1),0)),"")</f>
        <v/>
      </c>
      <c r="H66" s="11" t="str">
        <f>IF('Score Entry Sheet'!H66&gt;0, 'Score Entry Sheet'!H66-(IF(H$7&lt;=$B66, IF(HalfStrokes="Y",0.5,1),0)+IF(H$7+18&lt;=$B66, IF(HalfStrokes="Y",0.5,1),0)+IF(H$7+36&lt;=$B66, IF(HalfStrokes="Y",0.5,1),0)),"")</f>
        <v/>
      </c>
      <c r="I66" s="11" t="str">
        <f>IF('Score Entry Sheet'!I66&gt;0, 'Score Entry Sheet'!I66-(IF(I$7&lt;=$B66, IF(HalfStrokes="Y",0.5,1),0)+IF(I$7+18&lt;=$B66, IF(HalfStrokes="Y",0.5,1),0)+IF(I$7+36&lt;=$B66, IF(HalfStrokes="Y",0.5,1),0)),"")</f>
        <v/>
      </c>
      <c r="J66" s="11" t="str">
        <f>IF('Score Entry Sheet'!J66&gt;0, 'Score Entry Sheet'!J66-(IF(J$7&lt;=$B66, IF(HalfStrokes="Y",0.5,1),0)+IF(J$7+18&lt;=$B66, IF(HalfStrokes="Y",0.5,1),0)+IF(J$7+36&lt;=$B66, IF(HalfStrokes="Y",0.5,1),0)),"")</f>
        <v/>
      </c>
      <c r="K66" s="11" t="str">
        <f>IF('Score Entry Sheet'!K66&gt;0, 'Score Entry Sheet'!K66-(IF(K$7&lt;=$B66, IF(HalfStrokes="Y",0.5,1),0)+IF(K$7+18&lt;=$B66, IF(HalfStrokes="Y",0.5,1),0)+IF(K$7+36&lt;=$B66, IF(HalfStrokes="Y",0.5,1),0)),"")</f>
        <v/>
      </c>
      <c r="L66" s="7" t="str">
        <f t="shared" si="4"/>
        <v/>
      </c>
      <c r="M66" s="11" t="str">
        <f>IF('Score Entry Sheet'!M66&gt;0, 'Score Entry Sheet'!M66-(IF(M$7&lt;=$B66, IF(HalfStrokes="Y",0.5,1),0)+IF(M$7+18&lt;=$B66, IF(HalfStrokes="Y",0.5,1),0)+IF(M$7+36&lt;=$B66, IF(HalfStrokes="Y",0.5,1),0)),"")</f>
        <v/>
      </c>
      <c r="N66" s="11" t="str">
        <f>IF('Score Entry Sheet'!N66&gt;0, 'Score Entry Sheet'!N66-(IF(N$7&lt;=$B66, IF(HalfStrokes="Y",0.5,1),0)+IF(N$7+18&lt;=$B66, IF(HalfStrokes="Y",0.5,1),0)+IF(N$7+36&lt;=$B66, IF(HalfStrokes="Y",0.5,1),0)),"")</f>
        <v/>
      </c>
      <c r="O66" s="11" t="str">
        <f>IF('Score Entry Sheet'!O66&gt;0, 'Score Entry Sheet'!O66-(IF(O$7&lt;=$B66, IF(HalfStrokes="Y",0.5,1),0)+IF(O$7+18&lt;=$B66, IF(HalfStrokes="Y",0.5,1),0)+IF(O$7+36&lt;=$B66, IF(HalfStrokes="Y",0.5,1),0)),"")</f>
        <v/>
      </c>
      <c r="P66" s="11" t="str">
        <f>IF('Score Entry Sheet'!P66&gt;0, 'Score Entry Sheet'!P66-(IF(P$7&lt;=$B66, IF(HalfStrokes="Y",0.5,1),0)+IF(P$7+18&lt;=$B66, IF(HalfStrokes="Y",0.5,1),0)+IF(P$7+36&lt;=$B66, IF(HalfStrokes="Y",0.5,1),0)),"")</f>
        <v/>
      </c>
      <c r="Q66" s="11" t="str">
        <f>IF('Score Entry Sheet'!Q66&gt;0, 'Score Entry Sheet'!Q66-(IF(Q$7&lt;=$B66, IF(HalfStrokes="Y",0.5,1),0)+IF(Q$7+18&lt;=$B66, IF(HalfStrokes="Y",0.5,1),0)+IF(Q$7+36&lt;=$B66, IF(HalfStrokes="Y",0.5,1),0)),"")</f>
        <v/>
      </c>
      <c r="R66" s="11" t="str">
        <f>IF('Score Entry Sheet'!R66&gt;0, 'Score Entry Sheet'!R66-(IF(R$7&lt;=$B66, IF(HalfStrokes="Y",0.5,1),0)+IF(R$7+18&lt;=$B66, IF(HalfStrokes="Y",0.5,1),0)+IF(R$7+36&lt;=$B66, IF(HalfStrokes="Y",0.5,1),0)),"")</f>
        <v/>
      </c>
      <c r="S66" s="11" t="str">
        <f>IF('Score Entry Sheet'!S66&gt;0, 'Score Entry Sheet'!S66-(IF(S$7&lt;=$B66, IF(HalfStrokes="Y",0.5,1),0)+IF(S$7+18&lt;=$B66, IF(HalfStrokes="Y",0.5,1),0)+IF(S$7+36&lt;=$B66, IF(HalfStrokes="Y",0.5,1),0)),"")</f>
        <v/>
      </c>
      <c r="T66" s="11" t="str">
        <f>IF('Score Entry Sheet'!T66&gt;0, 'Score Entry Sheet'!T66-(IF(T$7&lt;=$B66, IF(HalfStrokes="Y",0.5,1),0)+IF(T$7+18&lt;=$B66, IF(HalfStrokes="Y",0.5,1),0)+IF(T$7+36&lt;=$B66, IF(HalfStrokes="Y",0.5,1),0)),"")</f>
        <v/>
      </c>
      <c r="U66" s="11" t="str">
        <f>IF('Score Entry Sheet'!U66&gt;0, 'Score Entry Sheet'!U66-(IF(U$7&lt;=$B66, IF(HalfStrokes="Y",0.5,1),0)+IF(U$7+18&lt;=$B66, IF(HalfStrokes="Y",0.5,1),0)+IF(U$7+36&lt;=$B66, IF(HalfStrokes="Y",0.5,1),0)),"")</f>
        <v/>
      </c>
      <c r="V66" s="7" t="str">
        <f t="shared" si="5"/>
        <v/>
      </c>
      <c r="W66" s="8" t="str">
        <f t="shared" si="6"/>
        <v/>
      </c>
      <c r="X66" s="9" t="str">
        <f t="shared" si="7"/>
        <v/>
      </c>
    </row>
    <row r="67" spans="1:24" s="11" customFormat="1" ht="21" customHeight="1" x14ac:dyDescent="0.25">
      <c r="A67" s="23" t="str">
        <f>'Score Entry Sheet'!A67</f>
        <v>Player 60</v>
      </c>
      <c r="B67" s="7">
        <f>'Score Entry Sheet'!B67</f>
        <v>0</v>
      </c>
      <c r="C67" s="11" t="str">
        <f>IF('Score Entry Sheet'!C67&gt;0, 'Score Entry Sheet'!C67-(IF(C$7&lt;=$B67, IF(HalfStrokes="Y",0.5,1),0)+IF(C$7+18&lt;=$B67, IF(HalfStrokes="Y",0.5,1),0)+IF(C$7+36&lt;=$B67, IF(HalfStrokes="Y",0.5,1),0)),"")</f>
        <v/>
      </c>
      <c r="D67" s="11" t="str">
        <f>IF('Score Entry Sheet'!D67&gt;0, 'Score Entry Sheet'!D67-(IF(D$7&lt;=$B67, IF(HalfStrokes="Y",0.5,1),0)+IF(D$7+18&lt;=$B67, IF(HalfStrokes="Y",0.5,1),0)+IF(D$7+36&lt;=$B67, IF(HalfStrokes="Y",0.5,1),0)),"")</f>
        <v/>
      </c>
      <c r="E67" s="11" t="str">
        <f>IF('Score Entry Sheet'!E67&gt;0, 'Score Entry Sheet'!E67-(IF(E$7&lt;=$B67, IF(HalfStrokes="Y",0.5,1),0)+IF(E$7+18&lt;=$B67, IF(HalfStrokes="Y",0.5,1),0)+IF(E$7+36&lt;=$B67, IF(HalfStrokes="Y",0.5,1),0)),"")</f>
        <v/>
      </c>
      <c r="F67" s="11" t="str">
        <f>IF('Score Entry Sheet'!F67&gt;0, 'Score Entry Sheet'!F67-(IF(F$7&lt;=$B67, IF(HalfStrokes="Y",0.5,1),0)+IF(F$7+18&lt;=$B67, IF(HalfStrokes="Y",0.5,1),0)+IF(F$7+36&lt;=$B67, IF(HalfStrokes="Y",0.5,1),0)),"")</f>
        <v/>
      </c>
      <c r="G67" s="11" t="str">
        <f>IF('Score Entry Sheet'!G67&gt;0, 'Score Entry Sheet'!G67-(IF(G$7&lt;=$B67, IF(HalfStrokes="Y",0.5,1),0)+IF(G$7+18&lt;=$B67, IF(HalfStrokes="Y",0.5,1),0)+IF(G$7+36&lt;=$B67, IF(HalfStrokes="Y",0.5,1),0)),"")</f>
        <v/>
      </c>
      <c r="H67" s="11" t="str">
        <f>IF('Score Entry Sheet'!H67&gt;0, 'Score Entry Sheet'!H67-(IF(H$7&lt;=$B67, IF(HalfStrokes="Y",0.5,1),0)+IF(H$7+18&lt;=$B67, IF(HalfStrokes="Y",0.5,1),0)+IF(H$7+36&lt;=$B67, IF(HalfStrokes="Y",0.5,1),0)),"")</f>
        <v/>
      </c>
      <c r="I67" s="11" t="str">
        <f>IF('Score Entry Sheet'!I67&gt;0, 'Score Entry Sheet'!I67-(IF(I$7&lt;=$B67, IF(HalfStrokes="Y",0.5,1),0)+IF(I$7+18&lt;=$B67, IF(HalfStrokes="Y",0.5,1),0)+IF(I$7+36&lt;=$B67, IF(HalfStrokes="Y",0.5,1),0)),"")</f>
        <v/>
      </c>
      <c r="J67" s="11" t="str">
        <f>IF('Score Entry Sheet'!J67&gt;0, 'Score Entry Sheet'!J67-(IF(J$7&lt;=$B67, IF(HalfStrokes="Y",0.5,1),0)+IF(J$7+18&lt;=$B67, IF(HalfStrokes="Y",0.5,1),0)+IF(J$7+36&lt;=$B67, IF(HalfStrokes="Y",0.5,1),0)),"")</f>
        <v/>
      </c>
      <c r="K67" s="11" t="str">
        <f>IF('Score Entry Sheet'!K67&gt;0, 'Score Entry Sheet'!K67-(IF(K$7&lt;=$B67, IF(HalfStrokes="Y",0.5,1),0)+IF(K$7+18&lt;=$B67, IF(HalfStrokes="Y",0.5,1),0)+IF(K$7+36&lt;=$B67, IF(HalfStrokes="Y",0.5,1),0)),"")</f>
        <v/>
      </c>
      <c r="L67" s="7" t="str">
        <f t="shared" ref="L67:L107" si="8">IF(SUM(C67:K67)&gt;0, SUM(C67:K67), "")</f>
        <v/>
      </c>
      <c r="M67" s="11" t="str">
        <f>IF('Score Entry Sheet'!M67&gt;0, 'Score Entry Sheet'!M67-(IF(M$7&lt;=$B67, IF(HalfStrokes="Y",0.5,1),0)+IF(M$7+18&lt;=$B67, IF(HalfStrokes="Y",0.5,1),0)+IF(M$7+36&lt;=$B67, IF(HalfStrokes="Y",0.5,1),0)),"")</f>
        <v/>
      </c>
      <c r="N67" s="11" t="str">
        <f>IF('Score Entry Sheet'!N67&gt;0, 'Score Entry Sheet'!N67-(IF(N$7&lt;=$B67, IF(HalfStrokes="Y",0.5,1),0)+IF(N$7+18&lt;=$B67, IF(HalfStrokes="Y",0.5,1),0)+IF(N$7+36&lt;=$B67, IF(HalfStrokes="Y",0.5,1),0)),"")</f>
        <v/>
      </c>
      <c r="O67" s="11" t="str">
        <f>IF('Score Entry Sheet'!O67&gt;0, 'Score Entry Sheet'!O67-(IF(O$7&lt;=$B67, IF(HalfStrokes="Y",0.5,1),0)+IF(O$7+18&lt;=$B67, IF(HalfStrokes="Y",0.5,1),0)+IF(O$7+36&lt;=$B67, IF(HalfStrokes="Y",0.5,1),0)),"")</f>
        <v/>
      </c>
      <c r="P67" s="11" t="str">
        <f>IF('Score Entry Sheet'!P67&gt;0, 'Score Entry Sheet'!P67-(IF(P$7&lt;=$B67, IF(HalfStrokes="Y",0.5,1),0)+IF(P$7+18&lt;=$B67, IF(HalfStrokes="Y",0.5,1),0)+IF(P$7+36&lt;=$B67, IF(HalfStrokes="Y",0.5,1),0)),"")</f>
        <v/>
      </c>
      <c r="Q67" s="11" t="str">
        <f>IF('Score Entry Sheet'!Q67&gt;0, 'Score Entry Sheet'!Q67-(IF(Q$7&lt;=$B67, IF(HalfStrokes="Y",0.5,1),0)+IF(Q$7+18&lt;=$B67, IF(HalfStrokes="Y",0.5,1),0)+IF(Q$7+36&lt;=$B67, IF(HalfStrokes="Y",0.5,1),0)),"")</f>
        <v/>
      </c>
      <c r="R67" s="11" t="str">
        <f>IF('Score Entry Sheet'!R67&gt;0, 'Score Entry Sheet'!R67-(IF(R$7&lt;=$B67, IF(HalfStrokes="Y",0.5,1),0)+IF(R$7+18&lt;=$B67, IF(HalfStrokes="Y",0.5,1),0)+IF(R$7+36&lt;=$B67, IF(HalfStrokes="Y",0.5,1),0)),"")</f>
        <v/>
      </c>
      <c r="S67" s="11" t="str">
        <f>IF('Score Entry Sheet'!S67&gt;0, 'Score Entry Sheet'!S67-(IF(S$7&lt;=$B67, IF(HalfStrokes="Y",0.5,1),0)+IF(S$7+18&lt;=$B67, IF(HalfStrokes="Y",0.5,1),0)+IF(S$7+36&lt;=$B67, IF(HalfStrokes="Y",0.5,1),0)),"")</f>
        <v/>
      </c>
      <c r="T67" s="11" t="str">
        <f>IF('Score Entry Sheet'!T67&gt;0, 'Score Entry Sheet'!T67-(IF(T$7&lt;=$B67, IF(HalfStrokes="Y",0.5,1),0)+IF(T$7+18&lt;=$B67, IF(HalfStrokes="Y",0.5,1),0)+IF(T$7+36&lt;=$B67, IF(HalfStrokes="Y",0.5,1),0)),"")</f>
        <v/>
      </c>
      <c r="U67" s="11" t="str">
        <f>IF('Score Entry Sheet'!U67&gt;0, 'Score Entry Sheet'!U67-(IF(U$7&lt;=$B67, IF(HalfStrokes="Y",0.5,1),0)+IF(U$7+18&lt;=$B67, IF(HalfStrokes="Y",0.5,1),0)+IF(U$7+36&lt;=$B67, IF(HalfStrokes="Y",0.5,1),0)),"")</f>
        <v/>
      </c>
      <c r="V67" s="7" t="str">
        <f t="shared" ref="V67:V107" si="9">IF(SUM(M67:U67)&gt;0, SUM(M67:U67), "")</f>
        <v/>
      </c>
      <c r="W67" s="8" t="str">
        <f t="shared" ref="W67:W107" si="10">IF(ISNUMBER(L67), L67+V67, "")</f>
        <v/>
      </c>
      <c r="X67" s="9" t="str">
        <f t="shared" ref="X67:X107" si="11">IF(ISNUMBER(W67), W67-B67,"")</f>
        <v/>
      </c>
    </row>
    <row r="68" spans="1:24" s="11" customFormat="1" ht="21" customHeight="1" x14ac:dyDescent="0.25">
      <c r="A68" s="23" t="str">
        <f>'Score Entry Sheet'!A68</f>
        <v>Player 61</v>
      </c>
      <c r="B68" s="7">
        <f>'Score Entry Sheet'!B68</f>
        <v>0</v>
      </c>
      <c r="C68" s="11" t="str">
        <f>IF('Score Entry Sheet'!C68&gt;0, 'Score Entry Sheet'!C68-(IF(C$7&lt;=$B68, IF(HalfStrokes="Y",0.5,1),0)+IF(C$7+18&lt;=$B68, IF(HalfStrokes="Y",0.5,1),0)+IF(C$7+36&lt;=$B68, IF(HalfStrokes="Y",0.5,1),0)),"")</f>
        <v/>
      </c>
      <c r="D68" s="11" t="str">
        <f>IF('Score Entry Sheet'!D68&gt;0, 'Score Entry Sheet'!D68-(IF(D$7&lt;=$B68, IF(HalfStrokes="Y",0.5,1),0)+IF(D$7+18&lt;=$B68, IF(HalfStrokes="Y",0.5,1),0)+IF(D$7+36&lt;=$B68, IF(HalfStrokes="Y",0.5,1),0)),"")</f>
        <v/>
      </c>
      <c r="E68" s="11" t="str">
        <f>IF('Score Entry Sheet'!E68&gt;0, 'Score Entry Sheet'!E68-(IF(E$7&lt;=$B68, IF(HalfStrokes="Y",0.5,1),0)+IF(E$7+18&lt;=$B68, IF(HalfStrokes="Y",0.5,1),0)+IF(E$7+36&lt;=$B68, IF(HalfStrokes="Y",0.5,1),0)),"")</f>
        <v/>
      </c>
      <c r="F68" s="11" t="str">
        <f>IF('Score Entry Sheet'!F68&gt;0, 'Score Entry Sheet'!F68-(IF(F$7&lt;=$B68, IF(HalfStrokes="Y",0.5,1),0)+IF(F$7+18&lt;=$B68, IF(HalfStrokes="Y",0.5,1),0)+IF(F$7+36&lt;=$B68, IF(HalfStrokes="Y",0.5,1),0)),"")</f>
        <v/>
      </c>
      <c r="G68" s="11" t="str">
        <f>IF('Score Entry Sheet'!G68&gt;0, 'Score Entry Sheet'!G68-(IF(G$7&lt;=$B68, IF(HalfStrokes="Y",0.5,1),0)+IF(G$7+18&lt;=$B68, IF(HalfStrokes="Y",0.5,1),0)+IF(G$7+36&lt;=$B68, IF(HalfStrokes="Y",0.5,1),0)),"")</f>
        <v/>
      </c>
      <c r="H68" s="11" t="str">
        <f>IF('Score Entry Sheet'!H68&gt;0, 'Score Entry Sheet'!H68-(IF(H$7&lt;=$B68, IF(HalfStrokes="Y",0.5,1),0)+IF(H$7+18&lt;=$B68, IF(HalfStrokes="Y",0.5,1),0)+IF(H$7+36&lt;=$B68, IF(HalfStrokes="Y",0.5,1),0)),"")</f>
        <v/>
      </c>
      <c r="I68" s="11" t="str">
        <f>IF('Score Entry Sheet'!I68&gt;0, 'Score Entry Sheet'!I68-(IF(I$7&lt;=$B68, IF(HalfStrokes="Y",0.5,1),0)+IF(I$7+18&lt;=$B68, IF(HalfStrokes="Y",0.5,1),0)+IF(I$7+36&lt;=$B68, IF(HalfStrokes="Y",0.5,1),0)),"")</f>
        <v/>
      </c>
      <c r="J68" s="11" t="str">
        <f>IF('Score Entry Sheet'!J68&gt;0, 'Score Entry Sheet'!J68-(IF(J$7&lt;=$B68, IF(HalfStrokes="Y",0.5,1),0)+IF(J$7+18&lt;=$B68, IF(HalfStrokes="Y",0.5,1),0)+IF(J$7+36&lt;=$B68, IF(HalfStrokes="Y",0.5,1),0)),"")</f>
        <v/>
      </c>
      <c r="K68" s="11" t="str">
        <f>IF('Score Entry Sheet'!K68&gt;0, 'Score Entry Sheet'!K68-(IF(K$7&lt;=$B68, IF(HalfStrokes="Y",0.5,1),0)+IF(K$7+18&lt;=$B68, IF(HalfStrokes="Y",0.5,1),0)+IF(K$7+36&lt;=$B68, IF(HalfStrokes="Y",0.5,1),0)),"")</f>
        <v/>
      </c>
      <c r="L68" s="7" t="str">
        <f t="shared" si="8"/>
        <v/>
      </c>
      <c r="M68" s="11" t="str">
        <f>IF('Score Entry Sheet'!M68&gt;0, 'Score Entry Sheet'!M68-(IF(M$7&lt;=$B68, IF(HalfStrokes="Y",0.5,1),0)+IF(M$7+18&lt;=$B68, IF(HalfStrokes="Y",0.5,1),0)+IF(M$7+36&lt;=$B68, IF(HalfStrokes="Y",0.5,1),0)),"")</f>
        <v/>
      </c>
      <c r="N68" s="11" t="str">
        <f>IF('Score Entry Sheet'!N68&gt;0, 'Score Entry Sheet'!N68-(IF(N$7&lt;=$B68, IF(HalfStrokes="Y",0.5,1),0)+IF(N$7+18&lt;=$B68, IF(HalfStrokes="Y",0.5,1),0)+IF(N$7+36&lt;=$B68, IF(HalfStrokes="Y",0.5,1),0)),"")</f>
        <v/>
      </c>
      <c r="O68" s="11" t="str">
        <f>IF('Score Entry Sheet'!O68&gt;0, 'Score Entry Sheet'!O68-(IF(O$7&lt;=$B68, IF(HalfStrokes="Y",0.5,1),0)+IF(O$7+18&lt;=$B68, IF(HalfStrokes="Y",0.5,1),0)+IF(O$7+36&lt;=$B68, IF(HalfStrokes="Y",0.5,1),0)),"")</f>
        <v/>
      </c>
      <c r="P68" s="11" t="str">
        <f>IF('Score Entry Sheet'!P68&gt;0, 'Score Entry Sheet'!P68-(IF(P$7&lt;=$B68, IF(HalfStrokes="Y",0.5,1),0)+IF(P$7+18&lt;=$B68, IF(HalfStrokes="Y",0.5,1),0)+IF(P$7+36&lt;=$B68, IF(HalfStrokes="Y",0.5,1),0)),"")</f>
        <v/>
      </c>
      <c r="Q68" s="11" t="str">
        <f>IF('Score Entry Sheet'!Q68&gt;0, 'Score Entry Sheet'!Q68-(IF(Q$7&lt;=$B68, IF(HalfStrokes="Y",0.5,1),0)+IF(Q$7+18&lt;=$B68, IF(HalfStrokes="Y",0.5,1),0)+IF(Q$7+36&lt;=$B68, IF(HalfStrokes="Y",0.5,1),0)),"")</f>
        <v/>
      </c>
      <c r="R68" s="11" t="str">
        <f>IF('Score Entry Sheet'!R68&gt;0, 'Score Entry Sheet'!R68-(IF(R$7&lt;=$B68, IF(HalfStrokes="Y",0.5,1),0)+IF(R$7+18&lt;=$B68, IF(HalfStrokes="Y",0.5,1),0)+IF(R$7+36&lt;=$B68, IF(HalfStrokes="Y",0.5,1),0)),"")</f>
        <v/>
      </c>
      <c r="S68" s="11" t="str">
        <f>IF('Score Entry Sheet'!S68&gt;0, 'Score Entry Sheet'!S68-(IF(S$7&lt;=$B68, IF(HalfStrokes="Y",0.5,1),0)+IF(S$7+18&lt;=$B68, IF(HalfStrokes="Y",0.5,1),0)+IF(S$7+36&lt;=$B68, IF(HalfStrokes="Y",0.5,1),0)),"")</f>
        <v/>
      </c>
      <c r="T68" s="11" t="str">
        <f>IF('Score Entry Sheet'!T68&gt;0, 'Score Entry Sheet'!T68-(IF(T$7&lt;=$B68, IF(HalfStrokes="Y",0.5,1),0)+IF(T$7+18&lt;=$B68, IF(HalfStrokes="Y",0.5,1),0)+IF(T$7+36&lt;=$B68, IF(HalfStrokes="Y",0.5,1),0)),"")</f>
        <v/>
      </c>
      <c r="U68" s="11" t="str">
        <f>IF('Score Entry Sheet'!U68&gt;0, 'Score Entry Sheet'!U68-(IF(U$7&lt;=$B68, IF(HalfStrokes="Y",0.5,1),0)+IF(U$7+18&lt;=$B68, IF(HalfStrokes="Y",0.5,1),0)+IF(U$7+36&lt;=$B68, IF(HalfStrokes="Y",0.5,1),0)),"")</f>
        <v/>
      </c>
      <c r="V68" s="7" t="str">
        <f t="shared" si="9"/>
        <v/>
      </c>
      <c r="W68" s="8" t="str">
        <f t="shared" si="10"/>
        <v/>
      </c>
      <c r="X68" s="9" t="str">
        <f t="shared" si="11"/>
        <v/>
      </c>
    </row>
    <row r="69" spans="1:24" s="11" customFormat="1" ht="21" customHeight="1" x14ac:dyDescent="0.25">
      <c r="A69" s="23" t="str">
        <f>'Score Entry Sheet'!A69</f>
        <v>Player 62</v>
      </c>
      <c r="B69" s="7">
        <f>'Score Entry Sheet'!B69</f>
        <v>0</v>
      </c>
      <c r="C69" s="11" t="str">
        <f>IF('Score Entry Sheet'!C69&gt;0, 'Score Entry Sheet'!C69-(IF(C$7&lt;=$B69, IF(HalfStrokes="Y",0.5,1),0)+IF(C$7+18&lt;=$B69, IF(HalfStrokes="Y",0.5,1),0)+IF(C$7+36&lt;=$B69, IF(HalfStrokes="Y",0.5,1),0)),"")</f>
        <v/>
      </c>
      <c r="D69" s="11" t="str">
        <f>IF('Score Entry Sheet'!D69&gt;0, 'Score Entry Sheet'!D69-(IF(D$7&lt;=$B69, IF(HalfStrokes="Y",0.5,1),0)+IF(D$7+18&lt;=$B69, IF(HalfStrokes="Y",0.5,1),0)+IF(D$7+36&lt;=$B69, IF(HalfStrokes="Y",0.5,1),0)),"")</f>
        <v/>
      </c>
      <c r="E69" s="11" t="str">
        <f>IF('Score Entry Sheet'!E69&gt;0, 'Score Entry Sheet'!E69-(IF(E$7&lt;=$B69, IF(HalfStrokes="Y",0.5,1),0)+IF(E$7+18&lt;=$B69, IF(HalfStrokes="Y",0.5,1),0)+IF(E$7+36&lt;=$B69, IF(HalfStrokes="Y",0.5,1),0)),"")</f>
        <v/>
      </c>
      <c r="F69" s="11" t="str">
        <f>IF('Score Entry Sheet'!F69&gt;0, 'Score Entry Sheet'!F69-(IF(F$7&lt;=$B69, IF(HalfStrokes="Y",0.5,1),0)+IF(F$7+18&lt;=$B69, IF(HalfStrokes="Y",0.5,1),0)+IF(F$7+36&lt;=$B69, IF(HalfStrokes="Y",0.5,1),0)),"")</f>
        <v/>
      </c>
      <c r="G69" s="11" t="str">
        <f>IF('Score Entry Sheet'!G69&gt;0, 'Score Entry Sheet'!G69-(IF(G$7&lt;=$B69, IF(HalfStrokes="Y",0.5,1),0)+IF(G$7+18&lt;=$B69, IF(HalfStrokes="Y",0.5,1),0)+IF(G$7+36&lt;=$B69, IF(HalfStrokes="Y",0.5,1),0)),"")</f>
        <v/>
      </c>
      <c r="H69" s="11" t="str">
        <f>IF('Score Entry Sheet'!H69&gt;0, 'Score Entry Sheet'!H69-(IF(H$7&lt;=$B69, IF(HalfStrokes="Y",0.5,1),0)+IF(H$7+18&lt;=$B69, IF(HalfStrokes="Y",0.5,1),0)+IF(H$7+36&lt;=$B69, IF(HalfStrokes="Y",0.5,1),0)),"")</f>
        <v/>
      </c>
      <c r="I69" s="11" t="str">
        <f>IF('Score Entry Sheet'!I69&gt;0, 'Score Entry Sheet'!I69-(IF(I$7&lt;=$B69, IF(HalfStrokes="Y",0.5,1),0)+IF(I$7+18&lt;=$B69, IF(HalfStrokes="Y",0.5,1),0)+IF(I$7+36&lt;=$B69, IF(HalfStrokes="Y",0.5,1),0)),"")</f>
        <v/>
      </c>
      <c r="J69" s="11" t="str">
        <f>IF('Score Entry Sheet'!J69&gt;0, 'Score Entry Sheet'!J69-(IF(J$7&lt;=$B69, IF(HalfStrokes="Y",0.5,1),0)+IF(J$7+18&lt;=$B69, IF(HalfStrokes="Y",0.5,1),0)+IF(J$7+36&lt;=$B69, IF(HalfStrokes="Y",0.5,1),0)),"")</f>
        <v/>
      </c>
      <c r="K69" s="11" t="str">
        <f>IF('Score Entry Sheet'!K69&gt;0, 'Score Entry Sheet'!K69-(IF(K$7&lt;=$B69, IF(HalfStrokes="Y",0.5,1),0)+IF(K$7+18&lt;=$B69, IF(HalfStrokes="Y",0.5,1),0)+IF(K$7+36&lt;=$B69, IF(HalfStrokes="Y",0.5,1),0)),"")</f>
        <v/>
      </c>
      <c r="L69" s="7" t="str">
        <f t="shared" si="8"/>
        <v/>
      </c>
      <c r="M69" s="11" t="str">
        <f>IF('Score Entry Sheet'!M69&gt;0, 'Score Entry Sheet'!M69-(IF(M$7&lt;=$B69, IF(HalfStrokes="Y",0.5,1),0)+IF(M$7+18&lt;=$B69, IF(HalfStrokes="Y",0.5,1),0)+IF(M$7+36&lt;=$B69, IF(HalfStrokes="Y",0.5,1),0)),"")</f>
        <v/>
      </c>
      <c r="N69" s="11" t="str">
        <f>IF('Score Entry Sheet'!N69&gt;0, 'Score Entry Sheet'!N69-(IF(N$7&lt;=$B69, IF(HalfStrokes="Y",0.5,1),0)+IF(N$7+18&lt;=$B69, IF(HalfStrokes="Y",0.5,1),0)+IF(N$7+36&lt;=$B69, IF(HalfStrokes="Y",0.5,1),0)),"")</f>
        <v/>
      </c>
      <c r="O69" s="11" t="str">
        <f>IF('Score Entry Sheet'!O69&gt;0, 'Score Entry Sheet'!O69-(IF(O$7&lt;=$B69, IF(HalfStrokes="Y",0.5,1),0)+IF(O$7+18&lt;=$B69, IF(HalfStrokes="Y",0.5,1),0)+IF(O$7+36&lt;=$B69, IF(HalfStrokes="Y",0.5,1),0)),"")</f>
        <v/>
      </c>
      <c r="P69" s="11" t="str">
        <f>IF('Score Entry Sheet'!P69&gt;0, 'Score Entry Sheet'!P69-(IF(P$7&lt;=$B69, IF(HalfStrokes="Y",0.5,1),0)+IF(P$7+18&lt;=$B69, IF(HalfStrokes="Y",0.5,1),0)+IF(P$7+36&lt;=$B69, IF(HalfStrokes="Y",0.5,1),0)),"")</f>
        <v/>
      </c>
      <c r="Q69" s="11" t="str">
        <f>IF('Score Entry Sheet'!Q69&gt;0, 'Score Entry Sheet'!Q69-(IF(Q$7&lt;=$B69, IF(HalfStrokes="Y",0.5,1),0)+IF(Q$7+18&lt;=$B69, IF(HalfStrokes="Y",0.5,1),0)+IF(Q$7+36&lt;=$B69, IF(HalfStrokes="Y",0.5,1),0)),"")</f>
        <v/>
      </c>
      <c r="R69" s="11" t="str">
        <f>IF('Score Entry Sheet'!R69&gt;0, 'Score Entry Sheet'!R69-(IF(R$7&lt;=$B69, IF(HalfStrokes="Y",0.5,1),0)+IF(R$7+18&lt;=$B69, IF(HalfStrokes="Y",0.5,1),0)+IF(R$7+36&lt;=$B69, IF(HalfStrokes="Y",0.5,1),0)),"")</f>
        <v/>
      </c>
      <c r="S69" s="11" t="str">
        <f>IF('Score Entry Sheet'!S69&gt;0, 'Score Entry Sheet'!S69-(IF(S$7&lt;=$B69, IF(HalfStrokes="Y",0.5,1),0)+IF(S$7+18&lt;=$B69, IF(HalfStrokes="Y",0.5,1),0)+IF(S$7+36&lt;=$B69, IF(HalfStrokes="Y",0.5,1),0)),"")</f>
        <v/>
      </c>
      <c r="T69" s="11" t="str">
        <f>IF('Score Entry Sheet'!T69&gt;0, 'Score Entry Sheet'!T69-(IF(T$7&lt;=$B69, IF(HalfStrokes="Y",0.5,1),0)+IF(T$7+18&lt;=$B69, IF(HalfStrokes="Y",0.5,1),0)+IF(T$7+36&lt;=$B69, IF(HalfStrokes="Y",0.5,1),0)),"")</f>
        <v/>
      </c>
      <c r="U69" s="11" t="str">
        <f>IF('Score Entry Sheet'!U69&gt;0, 'Score Entry Sheet'!U69-(IF(U$7&lt;=$B69, IF(HalfStrokes="Y",0.5,1),0)+IF(U$7+18&lt;=$B69, IF(HalfStrokes="Y",0.5,1),0)+IF(U$7+36&lt;=$B69, IF(HalfStrokes="Y",0.5,1),0)),"")</f>
        <v/>
      </c>
      <c r="V69" s="7" t="str">
        <f t="shared" si="9"/>
        <v/>
      </c>
      <c r="W69" s="8" t="str">
        <f t="shared" si="10"/>
        <v/>
      </c>
      <c r="X69" s="9" t="str">
        <f t="shared" si="11"/>
        <v/>
      </c>
    </row>
    <row r="70" spans="1:24" s="11" customFormat="1" ht="21" customHeight="1" x14ac:dyDescent="0.25">
      <c r="A70" s="23" t="str">
        <f>'Score Entry Sheet'!A70</f>
        <v>Player 63</v>
      </c>
      <c r="B70" s="7">
        <f>'Score Entry Sheet'!B70</f>
        <v>0</v>
      </c>
      <c r="C70" s="11" t="str">
        <f>IF('Score Entry Sheet'!C70&gt;0, 'Score Entry Sheet'!C70-(IF(C$7&lt;=$B70, IF(HalfStrokes="Y",0.5,1),0)+IF(C$7+18&lt;=$B70, IF(HalfStrokes="Y",0.5,1),0)+IF(C$7+36&lt;=$B70, IF(HalfStrokes="Y",0.5,1),0)),"")</f>
        <v/>
      </c>
      <c r="D70" s="11" t="str">
        <f>IF('Score Entry Sheet'!D70&gt;0, 'Score Entry Sheet'!D70-(IF(D$7&lt;=$B70, IF(HalfStrokes="Y",0.5,1),0)+IF(D$7+18&lt;=$B70, IF(HalfStrokes="Y",0.5,1),0)+IF(D$7+36&lt;=$B70, IF(HalfStrokes="Y",0.5,1),0)),"")</f>
        <v/>
      </c>
      <c r="E70" s="11" t="str">
        <f>IF('Score Entry Sheet'!E70&gt;0, 'Score Entry Sheet'!E70-(IF(E$7&lt;=$B70, IF(HalfStrokes="Y",0.5,1),0)+IF(E$7+18&lt;=$B70, IF(HalfStrokes="Y",0.5,1),0)+IF(E$7+36&lt;=$B70, IF(HalfStrokes="Y",0.5,1),0)),"")</f>
        <v/>
      </c>
      <c r="F70" s="11" t="str">
        <f>IF('Score Entry Sheet'!F70&gt;0, 'Score Entry Sheet'!F70-(IF(F$7&lt;=$B70, IF(HalfStrokes="Y",0.5,1),0)+IF(F$7+18&lt;=$B70, IF(HalfStrokes="Y",0.5,1),0)+IF(F$7+36&lt;=$B70, IF(HalfStrokes="Y",0.5,1),0)),"")</f>
        <v/>
      </c>
      <c r="G70" s="11" t="str">
        <f>IF('Score Entry Sheet'!G70&gt;0, 'Score Entry Sheet'!G70-(IF(G$7&lt;=$B70, IF(HalfStrokes="Y",0.5,1),0)+IF(G$7+18&lt;=$B70, IF(HalfStrokes="Y",0.5,1),0)+IF(G$7+36&lt;=$B70, IF(HalfStrokes="Y",0.5,1),0)),"")</f>
        <v/>
      </c>
      <c r="H70" s="11" t="str">
        <f>IF('Score Entry Sheet'!H70&gt;0, 'Score Entry Sheet'!H70-(IF(H$7&lt;=$B70, IF(HalfStrokes="Y",0.5,1),0)+IF(H$7+18&lt;=$B70, IF(HalfStrokes="Y",0.5,1),0)+IF(H$7+36&lt;=$B70, IF(HalfStrokes="Y",0.5,1),0)),"")</f>
        <v/>
      </c>
      <c r="I70" s="11" t="str">
        <f>IF('Score Entry Sheet'!I70&gt;0, 'Score Entry Sheet'!I70-(IF(I$7&lt;=$B70, IF(HalfStrokes="Y",0.5,1),0)+IF(I$7+18&lt;=$B70, IF(HalfStrokes="Y",0.5,1),0)+IF(I$7+36&lt;=$B70, IF(HalfStrokes="Y",0.5,1),0)),"")</f>
        <v/>
      </c>
      <c r="J70" s="11" t="str">
        <f>IF('Score Entry Sheet'!J70&gt;0, 'Score Entry Sheet'!J70-(IF(J$7&lt;=$B70, IF(HalfStrokes="Y",0.5,1),0)+IF(J$7+18&lt;=$B70, IF(HalfStrokes="Y",0.5,1),0)+IF(J$7+36&lt;=$B70, IF(HalfStrokes="Y",0.5,1),0)),"")</f>
        <v/>
      </c>
      <c r="K70" s="11" t="str">
        <f>IF('Score Entry Sheet'!K70&gt;0, 'Score Entry Sheet'!K70-(IF(K$7&lt;=$B70, IF(HalfStrokes="Y",0.5,1),0)+IF(K$7+18&lt;=$B70, IF(HalfStrokes="Y",0.5,1),0)+IF(K$7+36&lt;=$B70, IF(HalfStrokes="Y",0.5,1),0)),"")</f>
        <v/>
      </c>
      <c r="L70" s="7" t="str">
        <f t="shared" si="8"/>
        <v/>
      </c>
      <c r="M70" s="11" t="str">
        <f>IF('Score Entry Sheet'!M70&gt;0, 'Score Entry Sheet'!M70-(IF(M$7&lt;=$B70, IF(HalfStrokes="Y",0.5,1),0)+IF(M$7+18&lt;=$B70, IF(HalfStrokes="Y",0.5,1),0)+IF(M$7+36&lt;=$B70, IF(HalfStrokes="Y",0.5,1),0)),"")</f>
        <v/>
      </c>
      <c r="N70" s="11" t="str">
        <f>IF('Score Entry Sheet'!N70&gt;0, 'Score Entry Sheet'!N70-(IF(N$7&lt;=$B70, IF(HalfStrokes="Y",0.5,1),0)+IF(N$7+18&lt;=$B70, IF(HalfStrokes="Y",0.5,1),0)+IF(N$7+36&lt;=$B70, IF(HalfStrokes="Y",0.5,1),0)),"")</f>
        <v/>
      </c>
      <c r="O70" s="11" t="str">
        <f>IF('Score Entry Sheet'!O70&gt;0, 'Score Entry Sheet'!O70-(IF(O$7&lt;=$B70, IF(HalfStrokes="Y",0.5,1),0)+IF(O$7+18&lt;=$B70, IF(HalfStrokes="Y",0.5,1),0)+IF(O$7+36&lt;=$B70, IF(HalfStrokes="Y",0.5,1),0)),"")</f>
        <v/>
      </c>
      <c r="P70" s="11" t="str">
        <f>IF('Score Entry Sheet'!P70&gt;0, 'Score Entry Sheet'!P70-(IF(P$7&lt;=$B70, IF(HalfStrokes="Y",0.5,1),0)+IF(P$7+18&lt;=$B70, IF(HalfStrokes="Y",0.5,1),0)+IF(P$7+36&lt;=$B70, IF(HalfStrokes="Y",0.5,1),0)),"")</f>
        <v/>
      </c>
      <c r="Q70" s="11" t="str">
        <f>IF('Score Entry Sheet'!Q70&gt;0, 'Score Entry Sheet'!Q70-(IF(Q$7&lt;=$B70, IF(HalfStrokes="Y",0.5,1),0)+IF(Q$7+18&lt;=$B70, IF(HalfStrokes="Y",0.5,1),0)+IF(Q$7+36&lt;=$B70, IF(HalfStrokes="Y",0.5,1),0)),"")</f>
        <v/>
      </c>
      <c r="R70" s="11" t="str">
        <f>IF('Score Entry Sheet'!R70&gt;0, 'Score Entry Sheet'!R70-(IF(R$7&lt;=$B70, IF(HalfStrokes="Y",0.5,1),0)+IF(R$7+18&lt;=$B70, IF(HalfStrokes="Y",0.5,1),0)+IF(R$7+36&lt;=$B70, IF(HalfStrokes="Y",0.5,1),0)),"")</f>
        <v/>
      </c>
      <c r="S70" s="11" t="str">
        <f>IF('Score Entry Sheet'!S70&gt;0, 'Score Entry Sheet'!S70-(IF(S$7&lt;=$B70, IF(HalfStrokes="Y",0.5,1),0)+IF(S$7+18&lt;=$B70, IF(HalfStrokes="Y",0.5,1),0)+IF(S$7+36&lt;=$B70, IF(HalfStrokes="Y",0.5,1),0)),"")</f>
        <v/>
      </c>
      <c r="T70" s="11" t="str">
        <f>IF('Score Entry Sheet'!T70&gt;0, 'Score Entry Sheet'!T70-(IF(T$7&lt;=$B70, IF(HalfStrokes="Y",0.5,1),0)+IF(T$7+18&lt;=$B70, IF(HalfStrokes="Y",0.5,1),0)+IF(T$7+36&lt;=$B70, IF(HalfStrokes="Y",0.5,1),0)),"")</f>
        <v/>
      </c>
      <c r="U70" s="11" t="str">
        <f>IF('Score Entry Sheet'!U70&gt;0, 'Score Entry Sheet'!U70-(IF(U$7&lt;=$B70, IF(HalfStrokes="Y",0.5,1),0)+IF(U$7+18&lt;=$B70, IF(HalfStrokes="Y",0.5,1),0)+IF(U$7+36&lt;=$B70, IF(HalfStrokes="Y",0.5,1),0)),"")</f>
        <v/>
      </c>
      <c r="V70" s="7" t="str">
        <f t="shared" si="9"/>
        <v/>
      </c>
      <c r="W70" s="8" t="str">
        <f t="shared" si="10"/>
        <v/>
      </c>
      <c r="X70" s="9" t="str">
        <f t="shared" si="11"/>
        <v/>
      </c>
    </row>
    <row r="71" spans="1:24" s="11" customFormat="1" ht="21" customHeight="1" x14ac:dyDescent="0.25">
      <c r="A71" s="23" t="str">
        <f>'Score Entry Sheet'!A71</f>
        <v>Player 64</v>
      </c>
      <c r="B71" s="7">
        <f>'Score Entry Sheet'!B71</f>
        <v>0</v>
      </c>
      <c r="C71" s="11" t="str">
        <f>IF('Score Entry Sheet'!C71&gt;0, 'Score Entry Sheet'!C71-(IF(C$7&lt;=$B71, IF(HalfStrokes="Y",0.5,1),0)+IF(C$7+18&lt;=$B71, IF(HalfStrokes="Y",0.5,1),0)+IF(C$7+36&lt;=$B71, IF(HalfStrokes="Y",0.5,1),0)),"")</f>
        <v/>
      </c>
      <c r="D71" s="11" t="str">
        <f>IF('Score Entry Sheet'!D71&gt;0, 'Score Entry Sheet'!D71-(IF(D$7&lt;=$B71, IF(HalfStrokes="Y",0.5,1),0)+IF(D$7+18&lt;=$B71, IF(HalfStrokes="Y",0.5,1),0)+IF(D$7+36&lt;=$B71, IF(HalfStrokes="Y",0.5,1),0)),"")</f>
        <v/>
      </c>
      <c r="E71" s="11" t="str">
        <f>IF('Score Entry Sheet'!E71&gt;0, 'Score Entry Sheet'!E71-(IF(E$7&lt;=$B71, IF(HalfStrokes="Y",0.5,1),0)+IF(E$7+18&lt;=$B71, IF(HalfStrokes="Y",0.5,1),0)+IF(E$7+36&lt;=$B71, IF(HalfStrokes="Y",0.5,1),0)),"")</f>
        <v/>
      </c>
      <c r="F71" s="11" t="str">
        <f>IF('Score Entry Sheet'!F71&gt;0, 'Score Entry Sheet'!F71-(IF(F$7&lt;=$B71, IF(HalfStrokes="Y",0.5,1),0)+IF(F$7+18&lt;=$B71, IF(HalfStrokes="Y",0.5,1),0)+IF(F$7+36&lt;=$B71, IF(HalfStrokes="Y",0.5,1),0)),"")</f>
        <v/>
      </c>
      <c r="G71" s="11" t="str">
        <f>IF('Score Entry Sheet'!G71&gt;0, 'Score Entry Sheet'!G71-(IF(G$7&lt;=$B71, IF(HalfStrokes="Y",0.5,1),0)+IF(G$7+18&lt;=$B71, IF(HalfStrokes="Y",0.5,1),0)+IF(G$7+36&lt;=$B71, IF(HalfStrokes="Y",0.5,1),0)),"")</f>
        <v/>
      </c>
      <c r="H71" s="11" t="str">
        <f>IF('Score Entry Sheet'!H71&gt;0, 'Score Entry Sheet'!H71-(IF(H$7&lt;=$B71, IF(HalfStrokes="Y",0.5,1),0)+IF(H$7+18&lt;=$B71, IF(HalfStrokes="Y",0.5,1),0)+IF(H$7+36&lt;=$B71, IF(HalfStrokes="Y",0.5,1),0)),"")</f>
        <v/>
      </c>
      <c r="I71" s="11" t="str">
        <f>IF('Score Entry Sheet'!I71&gt;0, 'Score Entry Sheet'!I71-(IF(I$7&lt;=$B71, IF(HalfStrokes="Y",0.5,1),0)+IF(I$7+18&lt;=$B71, IF(HalfStrokes="Y",0.5,1),0)+IF(I$7+36&lt;=$B71, IF(HalfStrokes="Y",0.5,1),0)),"")</f>
        <v/>
      </c>
      <c r="J71" s="11" t="str">
        <f>IF('Score Entry Sheet'!J71&gt;0, 'Score Entry Sheet'!J71-(IF(J$7&lt;=$B71, IF(HalfStrokes="Y",0.5,1),0)+IF(J$7+18&lt;=$B71, IF(HalfStrokes="Y",0.5,1),0)+IF(J$7+36&lt;=$B71, IF(HalfStrokes="Y",0.5,1),0)),"")</f>
        <v/>
      </c>
      <c r="K71" s="11" t="str">
        <f>IF('Score Entry Sheet'!K71&gt;0, 'Score Entry Sheet'!K71-(IF(K$7&lt;=$B71, IF(HalfStrokes="Y",0.5,1),0)+IF(K$7+18&lt;=$B71, IF(HalfStrokes="Y",0.5,1),0)+IF(K$7+36&lt;=$B71, IF(HalfStrokes="Y",0.5,1),0)),"")</f>
        <v/>
      </c>
      <c r="L71" s="7" t="str">
        <f t="shared" si="8"/>
        <v/>
      </c>
      <c r="M71" s="11" t="str">
        <f>IF('Score Entry Sheet'!M71&gt;0, 'Score Entry Sheet'!M71-(IF(M$7&lt;=$B71, IF(HalfStrokes="Y",0.5,1),0)+IF(M$7+18&lt;=$B71, IF(HalfStrokes="Y",0.5,1),0)+IF(M$7+36&lt;=$B71, IF(HalfStrokes="Y",0.5,1),0)),"")</f>
        <v/>
      </c>
      <c r="N71" s="11" t="str">
        <f>IF('Score Entry Sheet'!N71&gt;0, 'Score Entry Sheet'!N71-(IF(N$7&lt;=$B71, IF(HalfStrokes="Y",0.5,1),0)+IF(N$7+18&lt;=$B71, IF(HalfStrokes="Y",0.5,1),0)+IF(N$7+36&lt;=$B71, IF(HalfStrokes="Y",0.5,1),0)),"")</f>
        <v/>
      </c>
      <c r="O71" s="11" t="str">
        <f>IF('Score Entry Sheet'!O71&gt;0, 'Score Entry Sheet'!O71-(IF(O$7&lt;=$B71, IF(HalfStrokes="Y",0.5,1),0)+IF(O$7+18&lt;=$B71, IF(HalfStrokes="Y",0.5,1),0)+IF(O$7+36&lt;=$B71, IF(HalfStrokes="Y",0.5,1),0)),"")</f>
        <v/>
      </c>
      <c r="P71" s="11" t="str">
        <f>IF('Score Entry Sheet'!P71&gt;0, 'Score Entry Sheet'!P71-(IF(P$7&lt;=$B71, IF(HalfStrokes="Y",0.5,1),0)+IF(P$7+18&lt;=$B71, IF(HalfStrokes="Y",0.5,1),0)+IF(P$7+36&lt;=$B71, IF(HalfStrokes="Y",0.5,1),0)),"")</f>
        <v/>
      </c>
      <c r="Q71" s="11" t="str">
        <f>IF('Score Entry Sheet'!Q71&gt;0, 'Score Entry Sheet'!Q71-(IF(Q$7&lt;=$B71, IF(HalfStrokes="Y",0.5,1),0)+IF(Q$7+18&lt;=$B71, IF(HalfStrokes="Y",0.5,1),0)+IF(Q$7+36&lt;=$B71, IF(HalfStrokes="Y",0.5,1),0)),"")</f>
        <v/>
      </c>
      <c r="R71" s="11" t="str">
        <f>IF('Score Entry Sheet'!R71&gt;0, 'Score Entry Sheet'!R71-(IF(R$7&lt;=$B71, IF(HalfStrokes="Y",0.5,1),0)+IF(R$7+18&lt;=$B71, IF(HalfStrokes="Y",0.5,1),0)+IF(R$7+36&lt;=$B71, IF(HalfStrokes="Y",0.5,1),0)),"")</f>
        <v/>
      </c>
      <c r="S71" s="11" t="str">
        <f>IF('Score Entry Sheet'!S71&gt;0, 'Score Entry Sheet'!S71-(IF(S$7&lt;=$B71, IF(HalfStrokes="Y",0.5,1),0)+IF(S$7+18&lt;=$B71, IF(HalfStrokes="Y",0.5,1),0)+IF(S$7+36&lt;=$B71, IF(HalfStrokes="Y",0.5,1),0)),"")</f>
        <v/>
      </c>
      <c r="T71" s="11" t="str">
        <f>IF('Score Entry Sheet'!T71&gt;0, 'Score Entry Sheet'!T71-(IF(T$7&lt;=$B71, IF(HalfStrokes="Y",0.5,1),0)+IF(T$7+18&lt;=$B71, IF(HalfStrokes="Y",0.5,1),0)+IF(T$7+36&lt;=$B71, IF(HalfStrokes="Y",0.5,1),0)),"")</f>
        <v/>
      </c>
      <c r="U71" s="11" t="str">
        <f>IF('Score Entry Sheet'!U71&gt;0, 'Score Entry Sheet'!U71-(IF(U$7&lt;=$B71, IF(HalfStrokes="Y",0.5,1),0)+IF(U$7+18&lt;=$B71, IF(HalfStrokes="Y",0.5,1),0)+IF(U$7+36&lt;=$B71, IF(HalfStrokes="Y",0.5,1),0)),"")</f>
        <v/>
      </c>
      <c r="V71" s="7" t="str">
        <f t="shared" si="9"/>
        <v/>
      </c>
      <c r="W71" s="8" t="str">
        <f t="shared" si="10"/>
        <v/>
      </c>
      <c r="X71" s="9" t="str">
        <f t="shared" si="11"/>
        <v/>
      </c>
    </row>
    <row r="72" spans="1:24" s="11" customFormat="1" ht="21" customHeight="1" x14ac:dyDescent="0.25">
      <c r="A72" s="23" t="str">
        <f>'Score Entry Sheet'!A72</f>
        <v>Player 65</v>
      </c>
      <c r="B72" s="7">
        <f>'Score Entry Sheet'!B72</f>
        <v>0</v>
      </c>
      <c r="C72" s="11" t="str">
        <f>IF('Score Entry Sheet'!C72&gt;0, 'Score Entry Sheet'!C72-(IF(C$7&lt;=$B72, IF(HalfStrokes="Y",0.5,1),0)+IF(C$7+18&lt;=$B72, IF(HalfStrokes="Y",0.5,1),0)+IF(C$7+36&lt;=$B72, IF(HalfStrokes="Y",0.5,1),0)),"")</f>
        <v/>
      </c>
      <c r="D72" s="11" t="str">
        <f>IF('Score Entry Sheet'!D72&gt;0, 'Score Entry Sheet'!D72-(IF(D$7&lt;=$B72, IF(HalfStrokes="Y",0.5,1),0)+IF(D$7+18&lt;=$B72, IF(HalfStrokes="Y",0.5,1),0)+IF(D$7+36&lt;=$B72, IF(HalfStrokes="Y",0.5,1),0)),"")</f>
        <v/>
      </c>
      <c r="E72" s="11" t="str">
        <f>IF('Score Entry Sheet'!E72&gt;0, 'Score Entry Sheet'!E72-(IF(E$7&lt;=$B72, IF(HalfStrokes="Y",0.5,1),0)+IF(E$7+18&lt;=$B72, IF(HalfStrokes="Y",0.5,1),0)+IF(E$7+36&lt;=$B72, IF(HalfStrokes="Y",0.5,1),0)),"")</f>
        <v/>
      </c>
      <c r="F72" s="11" t="str">
        <f>IF('Score Entry Sheet'!F72&gt;0, 'Score Entry Sheet'!F72-(IF(F$7&lt;=$B72, IF(HalfStrokes="Y",0.5,1),0)+IF(F$7+18&lt;=$B72, IF(HalfStrokes="Y",0.5,1),0)+IF(F$7+36&lt;=$B72, IF(HalfStrokes="Y",0.5,1),0)),"")</f>
        <v/>
      </c>
      <c r="G72" s="11" t="str">
        <f>IF('Score Entry Sheet'!G72&gt;0, 'Score Entry Sheet'!G72-(IF(G$7&lt;=$B72, IF(HalfStrokes="Y",0.5,1),0)+IF(G$7+18&lt;=$B72, IF(HalfStrokes="Y",0.5,1),0)+IF(G$7+36&lt;=$B72, IF(HalfStrokes="Y",0.5,1),0)),"")</f>
        <v/>
      </c>
      <c r="H72" s="11" t="str">
        <f>IF('Score Entry Sheet'!H72&gt;0, 'Score Entry Sheet'!H72-(IF(H$7&lt;=$B72, IF(HalfStrokes="Y",0.5,1),0)+IF(H$7+18&lt;=$B72, IF(HalfStrokes="Y",0.5,1),0)+IF(H$7+36&lt;=$B72, IF(HalfStrokes="Y",0.5,1),0)),"")</f>
        <v/>
      </c>
      <c r="I72" s="11" t="str">
        <f>IF('Score Entry Sheet'!I72&gt;0, 'Score Entry Sheet'!I72-(IF(I$7&lt;=$B72, IF(HalfStrokes="Y",0.5,1),0)+IF(I$7+18&lt;=$B72, IF(HalfStrokes="Y",0.5,1),0)+IF(I$7+36&lt;=$B72, IF(HalfStrokes="Y",0.5,1),0)),"")</f>
        <v/>
      </c>
      <c r="J72" s="11" t="str">
        <f>IF('Score Entry Sheet'!J72&gt;0, 'Score Entry Sheet'!J72-(IF(J$7&lt;=$B72, IF(HalfStrokes="Y",0.5,1),0)+IF(J$7+18&lt;=$B72, IF(HalfStrokes="Y",0.5,1),0)+IF(J$7+36&lt;=$B72, IF(HalfStrokes="Y",0.5,1),0)),"")</f>
        <v/>
      </c>
      <c r="K72" s="11" t="str">
        <f>IF('Score Entry Sheet'!K72&gt;0, 'Score Entry Sheet'!K72-(IF(K$7&lt;=$B72, IF(HalfStrokes="Y",0.5,1),0)+IF(K$7+18&lt;=$B72, IF(HalfStrokes="Y",0.5,1),0)+IF(K$7+36&lt;=$B72, IF(HalfStrokes="Y",0.5,1),0)),"")</f>
        <v/>
      </c>
      <c r="L72" s="7" t="str">
        <f t="shared" si="8"/>
        <v/>
      </c>
      <c r="M72" s="11" t="str">
        <f>IF('Score Entry Sheet'!M72&gt;0, 'Score Entry Sheet'!M72-(IF(M$7&lt;=$B72, IF(HalfStrokes="Y",0.5,1),0)+IF(M$7+18&lt;=$B72, IF(HalfStrokes="Y",0.5,1),0)+IF(M$7+36&lt;=$B72, IF(HalfStrokes="Y",0.5,1),0)),"")</f>
        <v/>
      </c>
      <c r="N72" s="11" t="str">
        <f>IF('Score Entry Sheet'!N72&gt;0, 'Score Entry Sheet'!N72-(IF(N$7&lt;=$B72, IF(HalfStrokes="Y",0.5,1),0)+IF(N$7+18&lt;=$B72, IF(HalfStrokes="Y",0.5,1),0)+IF(N$7+36&lt;=$B72, IF(HalfStrokes="Y",0.5,1),0)),"")</f>
        <v/>
      </c>
      <c r="O72" s="11" t="str">
        <f>IF('Score Entry Sheet'!O72&gt;0, 'Score Entry Sheet'!O72-(IF(O$7&lt;=$B72, IF(HalfStrokes="Y",0.5,1),0)+IF(O$7+18&lt;=$B72, IF(HalfStrokes="Y",0.5,1),0)+IF(O$7+36&lt;=$B72, IF(HalfStrokes="Y",0.5,1),0)),"")</f>
        <v/>
      </c>
      <c r="P72" s="11" t="str">
        <f>IF('Score Entry Sheet'!P72&gt;0, 'Score Entry Sheet'!P72-(IF(P$7&lt;=$B72, IF(HalfStrokes="Y",0.5,1),0)+IF(P$7+18&lt;=$B72, IF(HalfStrokes="Y",0.5,1),0)+IF(P$7+36&lt;=$B72, IF(HalfStrokes="Y",0.5,1),0)),"")</f>
        <v/>
      </c>
      <c r="Q72" s="11" t="str">
        <f>IF('Score Entry Sheet'!Q72&gt;0, 'Score Entry Sheet'!Q72-(IF(Q$7&lt;=$B72, IF(HalfStrokes="Y",0.5,1),0)+IF(Q$7+18&lt;=$B72, IF(HalfStrokes="Y",0.5,1),0)+IF(Q$7+36&lt;=$B72, IF(HalfStrokes="Y",0.5,1),0)),"")</f>
        <v/>
      </c>
      <c r="R72" s="11" t="str">
        <f>IF('Score Entry Sheet'!R72&gt;0, 'Score Entry Sheet'!R72-(IF(R$7&lt;=$B72, IF(HalfStrokes="Y",0.5,1),0)+IF(R$7+18&lt;=$B72, IF(HalfStrokes="Y",0.5,1),0)+IF(R$7+36&lt;=$B72, IF(HalfStrokes="Y",0.5,1),0)),"")</f>
        <v/>
      </c>
      <c r="S72" s="11" t="str">
        <f>IF('Score Entry Sheet'!S72&gt;0, 'Score Entry Sheet'!S72-(IF(S$7&lt;=$B72, IF(HalfStrokes="Y",0.5,1),0)+IF(S$7+18&lt;=$B72, IF(HalfStrokes="Y",0.5,1),0)+IF(S$7+36&lt;=$B72, IF(HalfStrokes="Y",0.5,1),0)),"")</f>
        <v/>
      </c>
      <c r="T72" s="11" t="str">
        <f>IF('Score Entry Sheet'!T72&gt;0, 'Score Entry Sheet'!T72-(IF(T$7&lt;=$B72, IF(HalfStrokes="Y",0.5,1),0)+IF(T$7+18&lt;=$B72, IF(HalfStrokes="Y",0.5,1),0)+IF(T$7+36&lt;=$B72, IF(HalfStrokes="Y",0.5,1),0)),"")</f>
        <v/>
      </c>
      <c r="U72" s="11" t="str">
        <f>IF('Score Entry Sheet'!U72&gt;0, 'Score Entry Sheet'!U72-(IF(U$7&lt;=$B72, IF(HalfStrokes="Y",0.5,1),0)+IF(U$7+18&lt;=$B72, IF(HalfStrokes="Y",0.5,1),0)+IF(U$7+36&lt;=$B72, IF(HalfStrokes="Y",0.5,1),0)),"")</f>
        <v/>
      </c>
      <c r="V72" s="7" t="str">
        <f t="shared" si="9"/>
        <v/>
      </c>
      <c r="W72" s="8" t="str">
        <f t="shared" si="10"/>
        <v/>
      </c>
      <c r="X72" s="9" t="str">
        <f t="shared" si="11"/>
        <v/>
      </c>
    </row>
    <row r="73" spans="1:24" s="11" customFormat="1" ht="21" customHeight="1" x14ac:dyDescent="0.25">
      <c r="A73" s="23" t="str">
        <f>'Score Entry Sheet'!A73</f>
        <v>Player 66</v>
      </c>
      <c r="B73" s="7">
        <f>'Score Entry Sheet'!B73</f>
        <v>0</v>
      </c>
      <c r="C73" s="11" t="str">
        <f>IF('Score Entry Sheet'!C73&gt;0, 'Score Entry Sheet'!C73-(IF(C$7&lt;=$B73, IF(HalfStrokes="Y",0.5,1),0)+IF(C$7+18&lt;=$B73, IF(HalfStrokes="Y",0.5,1),0)+IF(C$7+36&lt;=$B73, IF(HalfStrokes="Y",0.5,1),0)),"")</f>
        <v/>
      </c>
      <c r="D73" s="11" t="str">
        <f>IF('Score Entry Sheet'!D73&gt;0, 'Score Entry Sheet'!D73-(IF(D$7&lt;=$B73, IF(HalfStrokes="Y",0.5,1),0)+IF(D$7+18&lt;=$B73, IF(HalfStrokes="Y",0.5,1),0)+IF(D$7+36&lt;=$B73, IF(HalfStrokes="Y",0.5,1),0)),"")</f>
        <v/>
      </c>
      <c r="E73" s="11" t="str">
        <f>IF('Score Entry Sheet'!E73&gt;0, 'Score Entry Sheet'!E73-(IF(E$7&lt;=$B73, IF(HalfStrokes="Y",0.5,1),0)+IF(E$7+18&lt;=$B73, IF(HalfStrokes="Y",0.5,1),0)+IF(E$7+36&lt;=$B73, IF(HalfStrokes="Y",0.5,1),0)),"")</f>
        <v/>
      </c>
      <c r="F73" s="11" t="str">
        <f>IF('Score Entry Sheet'!F73&gt;0, 'Score Entry Sheet'!F73-(IF(F$7&lt;=$B73, IF(HalfStrokes="Y",0.5,1),0)+IF(F$7+18&lt;=$B73, IF(HalfStrokes="Y",0.5,1),0)+IF(F$7+36&lt;=$B73, IF(HalfStrokes="Y",0.5,1),0)),"")</f>
        <v/>
      </c>
      <c r="G73" s="11" t="str">
        <f>IF('Score Entry Sheet'!G73&gt;0, 'Score Entry Sheet'!G73-(IF(G$7&lt;=$B73, IF(HalfStrokes="Y",0.5,1),0)+IF(G$7+18&lt;=$B73, IF(HalfStrokes="Y",0.5,1),0)+IF(G$7+36&lt;=$B73, IF(HalfStrokes="Y",0.5,1),0)),"")</f>
        <v/>
      </c>
      <c r="H73" s="11" t="str">
        <f>IF('Score Entry Sheet'!H73&gt;0, 'Score Entry Sheet'!H73-(IF(H$7&lt;=$B73, IF(HalfStrokes="Y",0.5,1),0)+IF(H$7+18&lt;=$B73, IF(HalfStrokes="Y",0.5,1),0)+IF(H$7+36&lt;=$B73, IF(HalfStrokes="Y",0.5,1),0)),"")</f>
        <v/>
      </c>
      <c r="I73" s="11" t="str">
        <f>IF('Score Entry Sheet'!I73&gt;0, 'Score Entry Sheet'!I73-(IF(I$7&lt;=$B73, IF(HalfStrokes="Y",0.5,1),0)+IF(I$7+18&lt;=$B73, IF(HalfStrokes="Y",0.5,1),0)+IF(I$7+36&lt;=$B73, IF(HalfStrokes="Y",0.5,1),0)),"")</f>
        <v/>
      </c>
      <c r="J73" s="11" t="str">
        <f>IF('Score Entry Sheet'!J73&gt;0, 'Score Entry Sheet'!J73-(IF(J$7&lt;=$B73, IF(HalfStrokes="Y",0.5,1),0)+IF(J$7+18&lt;=$B73, IF(HalfStrokes="Y",0.5,1),0)+IF(J$7+36&lt;=$B73, IF(HalfStrokes="Y",0.5,1),0)),"")</f>
        <v/>
      </c>
      <c r="K73" s="11" t="str">
        <f>IF('Score Entry Sheet'!K73&gt;0, 'Score Entry Sheet'!K73-(IF(K$7&lt;=$B73, IF(HalfStrokes="Y",0.5,1),0)+IF(K$7+18&lt;=$B73, IF(HalfStrokes="Y",0.5,1),0)+IF(K$7+36&lt;=$B73, IF(HalfStrokes="Y",0.5,1),0)),"")</f>
        <v/>
      </c>
      <c r="L73" s="7" t="str">
        <f t="shared" si="8"/>
        <v/>
      </c>
      <c r="M73" s="11" t="str">
        <f>IF('Score Entry Sheet'!M73&gt;0, 'Score Entry Sheet'!M73-(IF(M$7&lt;=$B73, IF(HalfStrokes="Y",0.5,1),0)+IF(M$7+18&lt;=$B73, IF(HalfStrokes="Y",0.5,1),0)+IF(M$7+36&lt;=$B73, IF(HalfStrokes="Y",0.5,1),0)),"")</f>
        <v/>
      </c>
      <c r="N73" s="11" t="str">
        <f>IF('Score Entry Sheet'!N73&gt;0, 'Score Entry Sheet'!N73-(IF(N$7&lt;=$B73, IF(HalfStrokes="Y",0.5,1),0)+IF(N$7+18&lt;=$B73, IF(HalfStrokes="Y",0.5,1),0)+IF(N$7+36&lt;=$B73, IF(HalfStrokes="Y",0.5,1),0)),"")</f>
        <v/>
      </c>
      <c r="O73" s="11" t="str">
        <f>IF('Score Entry Sheet'!O73&gt;0, 'Score Entry Sheet'!O73-(IF(O$7&lt;=$B73, IF(HalfStrokes="Y",0.5,1),0)+IF(O$7+18&lt;=$B73, IF(HalfStrokes="Y",0.5,1),0)+IF(O$7+36&lt;=$B73, IF(HalfStrokes="Y",0.5,1),0)),"")</f>
        <v/>
      </c>
      <c r="P73" s="11" t="str">
        <f>IF('Score Entry Sheet'!P73&gt;0, 'Score Entry Sheet'!P73-(IF(P$7&lt;=$B73, IF(HalfStrokes="Y",0.5,1),0)+IF(P$7+18&lt;=$B73, IF(HalfStrokes="Y",0.5,1),0)+IF(P$7+36&lt;=$B73, IF(HalfStrokes="Y",0.5,1),0)),"")</f>
        <v/>
      </c>
      <c r="Q73" s="11" t="str">
        <f>IF('Score Entry Sheet'!Q73&gt;0, 'Score Entry Sheet'!Q73-(IF(Q$7&lt;=$B73, IF(HalfStrokes="Y",0.5,1),0)+IF(Q$7+18&lt;=$B73, IF(HalfStrokes="Y",0.5,1),0)+IF(Q$7+36&lt;=$B73, IF(HalfStrokes="Y",0.5,1),0)),"")</f>
        <v/>
      </c>
      <c r="R73" s="11" t="str">
        <f>IF('Score Entry Sheet'!R73&gt;0, 'Score Entry Sheet'!R73-(IF(R$7&lt;=$B73, IF(HalfStrokes="Y",0.5,1),0)+IF(R$7+18&lt;=$B73, IF(HalfStrokes="Y",0.5,1),0)+IF(R$7+36&lt;=$B73, IF(HalfStrokes="Y",0.5,1),0)),"")</f>
        <v/>
      </c>
      <c r="S73" s="11" t="str">
        <f>IF('Score Entry Sheet'!S73&gt;0, 'Score Entry Sheet'!S73-(IF(S$7&lt;=$B73, IF(HalfStrokes="Y",0.5,1),0)+IF(S$7+18&lt;=$B73, IF(HalfStrokes="Y",0.5,1),0)+IF(S$7+36&lt;=$B73, IF(HalfStrokes="Y",0.5,1),0)),"")</f>
        <v/>
      </c>
      <c r="T73" s="11" t="str">
        <f>IF('Score Entry Sheet'!T73&gt;0, 'Score Entry Sheet'!T73-(IF(T$7&lt;=$B73, IF(HalfStrokes="Y",0.5,1),0)+IF(T$7+18&lt;=$B73, IF(HalfStrokes="Y",0.5,1),0)+IF(T$7+36&lt;=$B73, IF(HalfStrokes="Y",0.5,1),0)),"")</f>
        <v/>
      </c>
      <c r="U73" s="11" t="str">
        <f>IF('Score Entry Sheet'!U73&gt;0, 'Score Entry Sheet'!U73-(IF(U$7&lt;=$B73, IF(HalfStrokes="Y",0.5,1),0)+IF(U$7+18&lt;=$B73, IF(HalfStrokes="Y",0.5,1),0)+IF(U$7+36&lt;=$B73, IF(HalfStrokes="Y",0.5,1),0)),"")</f>
        <v/>
      </c>
      <c r="V73" s="7" t="str">
        <f t="shared" si="9"/>
        <v/>
      </c>
      <c r="W73" s="8" t="str">
        <f t="shared" si="10"/>
        <v/>
      </c>
      <c r="X73" s="9" t="str">
        <f t="shared" si="11"/>
        <v/>
      </c>
    </row>
    <row r="74" spans="1:24" s="11" customFormat="1" ht="21" customHeight="1" x14ac:dyDescent="0.25">
      <c r="A74" s="23" t="str">
        <f>'Score Entry Sheet'!A74</f>
        <v>Player 67</v>
      </c>
      <c r="B74" s="7">
        <f>'Score Entry Sheet'!B74</f>
        <v>0</v>
      </c>
      <c r="C74" s="11" t="str">
        <f>IF('Score Entry Sheet'!C74&gt;0, 'Score Entry Sheet'!C74-(IF(C$7&lt;=$B74, IF(HalfStrokes="Y",0.5,1),0)+IF(C$7+18&lt;=$B74, IF(HalfStrokes="Y",0.5,1),0)+IF(C$7+36&lt;=$B74, IF(HalfStrokes="Y",0.5,1),0)),"")</f>
        <v/>
      </c>
      <c r="D74" s="11" t="str">
        <f>IF('Score Entry Sheet'!D74&gt;0, 'Score Entry Sheet'!D74-(IF(D$7&lt;=$B74, IF(HalfStrokes="Y",0.5,1),0)+IF(D$7+18&lt;=$B74, IF(HalfStrokes="Y",0.5,1),0)+IF(D$7+36&lt;=$B74, IF(HalfStrokes="Y",0.5,1),0)),"")</f>
        <v/>
      </c>
      <c r="E74" s="11" t="str">
        <f>IF('Score Entry Sheet'!E74&gt;0, 'Score Entry Sheet'!E74-(IF(E$7&lt;=$B74, IF(HalfStrokes="Y",0.5,1),0)+IF(E$7+18&lt;=$B74, IF(HalfStrokes="Y",0.5,1),0)+IF(E$7+36&lt;=$B74, IF(HalfStrokes="Y",0.5,1),0)),"")</f>
        <v/>
      </c>
      <c r="F74" s="11" t="str">
        <f>IF('Score Entry Sheet'!F74&gt;0, 'Score Entry Sheet'!F74-(IF(F$7&lt;=$B74, IF(HalfStrokes="Y",0.5,1),0)+IF(F$7+18&lt;=$B74, IF(HalfStrokes="Y",0.5,1),0)+IF(F$7+36&lt;=$B74, IF(HalfStrokes="Y",0.5,1),0)),"")</f>
        <v/>
      </c>
      <c r="G74" s="11" t="str">
        <f>IF('Score Entry Sheet'!G74&gt;0, 'Score Entry Sheet'!G74-(IF(G$7&lt;=$B74, IF(HalfStrokes="Y",0.5,1),0)+IF(G$7+18&lt;=$B74, IF(HalfStrokes="Y",0.5,1),0)+IF(G$7+36&lt;=$B74, IF(HalfStrokes="Y",0.5,1),0)),"")</f>
        <v/>
      </c>
      <c r="H74" s="11" t="str">
        <f>IF('Score Entry Sheet'!H74&gt;0, 'Score Entry Sheet'!H74-(IF(H$7&lt;=$B74, IF(HalfStrokes="Y",0.5,1),0)+IF(H$7+18&lt;=$B74, IF(HalfStrokes="Y",0.5,1),0)+IF(H$7+36&lt;=$B74, IF(HalfStrokes="Y",0.5,1),0)),"")</f>
        <v/>
      </c>
      <c r="I74" s="11" t="str">
        <f>IF('Score Entry Sheet'!I74&gt;0, 'Score Entry Sheet'!I74-(IF(I$7&lt;=$B74, IF(HalfStrokes="Y",0.5,1),0)+IF(I$7+18&lt;=$B74, IF(HalfStrokes="Y",0.5,1),0)+IF(I$7+36&lt;=$B74, IF(HalfStrokes="Y",0.5,1),0)),"")</f>
        <v/>
      </c>
      <c r="J74" s="11" t="str">
        <f>IF('Score Entry Sheet'!J74&gt;0, 'Score Entry Sheet'!J74-(IF(J$7&lt;=$B74, IF(HalfStrokes="Y",0.5,1),0)+IF(J$7+18&lt;=$B74, IF(HalfStrokes="Y",0.5,1),0)+IF(J$7+36&lt;=$B74, IF(HalfStrokes="Y",0.5,1),0)),"")</f>
        <v/>
      </c>
      <c r="K74" s="11" t="str">
        <f>IF('Score Entry Sheet'!K74&gt;0, 'Score Entry Sheet'!K74-(IF(K$7&lt;=$B74, IF(HalfStrokes="Y",0.5,1),0)+IF(K$7+18&lt;=$B74, IF(HalfStrokes="Y",0.5,1),0)+IF(K$7+36&lt;=$B74, IF(HalfStrokes="Y",0.5,1),0)),"")</f>
        <v/>
      </c>
      <c r="L74" s="7" t="str">
        <f t="shared" si="8"/>
        <v/>
      </c>
      <c r="M74" s="11" t="str">
        <f>IF('Score Entry Sheet'!M74&gt;0, 'Score Entry Sheet'!M74-(IF(M$7&lt;=$B74, IF(HalfStrokes="Y",0.5,1),0)+IF(M$7+18&lt;=$B74, IF(HalfStrokes="Y",0.5,1),0)+IF(M$7+36&lt;=$B74, IF(HalfStrokes="Y",0.5,1),0)),"")</f>
        <v/>
      </c>
      <c r="N74" s="11" t="str">
        <f>IF('Score Entry Sheet'!N74&gt;0, 'Score Entry Sheet'!N74-(IF(N$7&lt;=$B74, IF(HalfStrokes="Y",0.5,1),0)+IF(N$7+18&lt;=$B74, IF(HalfStrokes="Y",0.5,1),0)+IF(N$7+36&lt;=$B74, IF(HalfStrokes="Y",0.5,1),0)),"")</f>
        <v/>
      </c>
      <c r="O74" s="11" t="str">
        <f>IF('Score Entry Sheet'!O74&gt;0, 'Score Entry Sheet'!O74-(IF(O$7&lt;=$B74, IF(HalfStrokes="Y",0.5,1),0)+IF(O$7+18&lt;=$B74, IF(HalfStrokes="Y",0.5,1),0)+IF(O$7+36&lt;=$B74, IF(HalfStrokes="Y",0.5,1),0)),"")</f>
        <v/>
      </c>
      <c r="P74" s="11" t="str">
        <f>IF('Score Entry Sheet'!P74&gt;0, 'Score Entry Sheet'!P74-(IF(P$7&lt;=$B74, IF(HalfStrokes="Y",0.5,1),0)+IF(P$7+18&lt;=$B74, IF(HalfStrokes="Y",0.5,1),0)+IF(P$7+36&lt;=$B74, IF(HalfStrokes="Y",0.5,1),0)),"")</f>
        <v/>
      </c>
      <c r="Q74" s="11" t="str">
        <f>IF('Score Entry Sheet'!Q74&gt;0, 'Score Entry Sheet'!Q74-(IF(Q$7&lt;=$B74, IF(HalfStrokes="Y",0.5,1),0)+IF(Q$7+18&lt;=$B74, IF(HalfStrokes="Y",0.5,1),0)+IF(Q$7+36&lt;=$B74, IF(HalfStrokes="Y",0.5,1),0)),"")</f>
        <v/>
      </c>
      <c r="R74" s="11" t="str">
        <f>IF('Score Entry Sheet'!R74&gt;0, 'Score Entry Sheet'!R74-(IF(R$7&lt;=$B74, IF(HalfStrokes="Y",0.5,1),0)+IF(R$7+18&lt;=$B74, IF(HalfStrokes="Y",0.5,1),0)+IF(R$7+36&lt;=$B74, IF(HalfStrokes="Y",0.5,1),0)),"")</f>
        <v/>
      </c>
      <c r="S74" s="11" t="str">
        <f>IF('Score Entry Sheet'!S74&gt;0, 'Score Entry Sheet'!S74-(IF(S$7&lt;=$B74, IF(HalfStrokes="Y",0.5,1),0)+IF(S$7+18&lt;=$B74, IF(HalfStrokes="Y",0.5,1),0)+IF(S$7+36&lt;=$B74, IF(HalfStrokes="Y",0.5,1),0)),"")</f>
        <v/>
      </c>
      <c r="T74" s="11" t="str">
        <f>IF('Score Entry Sheet'!T74&gt;0, 'Score Entry Sheet'!T74-(IF(T$7&lt;=$B74, IF(HalfStrokes="Y",0.5,1),0)+IF(T$7+18&lt;=$B74, IF(HalfStrokes="Y",0.5,1),0)+IF(T$7+36&lt;=$B74, IF(HalfStrokes="Y",0.5,1),0)),"")</f>
        <v/>
      </c>
      <c r="U74" s="11" t="str">
        <f>IF('Score Entry Sheet'!U74&gt;0, 'Score Entry Sheet'!U74-(IF(U$7&lt;=$B74, IF(HalfStrokes="Y",0.5,1),0)+IF(U$7+18&lt;=$B74, IF(HalfStrokes="Y",0.5,1),0)+IF(U$7+36&lt;=$B74, IF(HalfStrokes="Y",0.5,1),0)),"")</f>
        <v/>
      </c>
      <c r="V74" s="7" t="str">
        <f t="shared" si="9"/>
        <v/>
      </c>
      <c r="W74" s="8" t="str">
        <f t="shared" si="10"/>
        <v/>
      </c>
      <c r="X74" s="9" t="str">
        <f t="shared" si="11"/>
        <v/>
      </c>
    </row>
    <row r="75" spans="1:24" s="11" customFormat="1" ht="21" customHeight="1" x14ac:dyDescent="0.25">
      <c r="A75" s="23" t="str">
        <f>'Score Entry Sheet'!A75</f>
        <v>Player 68</v>
      </c>
      <c r="B75" s="7">
        <f>'Score Entry Sheet'!B75</f>
        <v>0</v>
      </c>
      <c r="C75" s="11" t="str">
        <f>IF('Score Entry Sheet'!C75&gt;0, 'Score Entry Sheet'!C75-(IF(C$7&lt;=$B75, IF(HalfStrokes="Y",0.5,1),0)+IF(C$7+18&lt;=$B75, IF(HalfStrokes="Y",0.5,1),0)+IF(C$7+36&lt;=$B75, IF(HalfStrokes="Y",0.5,1),0)),"")</f>
        <v/>
      </c>
      <c r="D75" s="11" t="str">
        <f>IF('Score Entry Sheet'!D75&gt;0, 'Score Entry Sheet'!D75-(IF(D$7&lt;=$B75, IF(HalfStrokes="Y",0.5,1),0)+IF(D$7+18&lt;=$B75, IF(HalfStrokes="Y",0.5,1),0)+IF(D$7+36&lt;=$B75, IF(HalfStrokes="Y",0.5,1),0)),"")</f>
        <v/>
      </c>
      <c r="E75" s="11" t="str">
        <f>IF('Score Entry Sheet'!E75&gt;0, 'Score Entry Sheet'!E75-(IF(E$7&lt;=$B75, IF(HalfStrokes="Y",0.5,1),0)+IF(E$7+18&lt;=$B75, IF(HalfStrokes="Y",0.5,1),0)+IF(E$7+36&lt;=$B75, IF(HalfStrokes="Y",0.5,1),0)),"")</f>
        <v/>
      </c>
      <c r="F75" s="11" t="str">
        <f>IF('Score Entry Sheet'!F75&gt;0, 'Score Entry Sheet'!F75-(IF(F$7&lt;=$B75, IF(HalfStrokes="Y",0.5,1),0)+IF(F$7+18&lt;=$B75, IF(HalfStrokes="Y",0.5,1),0)+IF(F$7+36&lt;=$B75, IF(HalfStrokes="Y",0.5,1),0)),"")</f>
        <v/>
      </c>
      <c r="G75" s="11" t="str">
        <f>IF('Score Entry Sheet'!G75&gt;0, 'Score Entry Sheet'!G75-(IF(G$7&lt;=$B75, IF(HalfStrokes="Y",0.5,1),0)+IF(G$7+18&lt;=$B75, IF(HalfStrokes="Y",0.5,1),0)+IF(G$7+36&lt;=$B75, IF(HalfStrokes="Y",0.5,1),0)),"")</f>
        <v/>
      </c>
      <c r="H75" s="11" t="str">
        <f>IF('Score Entry Sheet'!H75&gt;0, 'Score Entry Sheet'!H75-(IF(H$7&lt;=$B75, IF(HalfStrokes="Y",0.5,1),0)+IF(H$7+18&lt;=$B75, IF(HalfStrokes="Y",0.5,1),0)+IF(H$7+36&lt;=$B75, IF(HalfStrokes="Y",0.5,1),0)),"")</f>
        <v/>
      </c>
      <c r="I75" s="11" t="str">
        <f>IF('Score Entry Sheet'!I75&gt;0, 'Score Entry Sheet'!I75-(IF(I$7&lt;=$B75, IF(HalfStrokes="Y",0.5,1),0)+IF(I$7+18&lt;=$B75, IF(HalfStrokes="Y",0.5,1),0)+IF(I$7+36&lt;=$B75, IF(HalfStrokes="Y",0.5,1),0)),"")</f>
        <v/>
      </c>
      <c r="J75" s="11" t="str">
        <f>IF('Score Entry Sheet'!J75&gt;0, 'Score Entry Sheet'!J75-(IF(J$7&lt;=$B75, IF(HalfStrokes="Y",0.5,1),0)+IF(J$7+18&lt;=$B75, IF(HalfStrokes="Y",0.5,1),0)+IF(J$7+36&lt;=$B75, IF(HalfStrokes="Y",0.5,1),0)),"")</f>
        <v/>
      </c>
      <c r="K75" s="11" t="str">
        <f>IF('Score Entry Sheet'!K75&gt;0, 'Score Entry Sheet'!K75-(IF(K$7&lt;=$B75, IF(HalfStrokes="Y",0.5,1),0)+IF(K$7+18&lt;=$B75, IF(HalfStrokes="Y",0.5,1),0)+IF(K$7+36&lt;=$B75, IF(HalfStrokes="Y",0.5,1),0)),"")</f>
        <v/>
      </c>
      <c r="L75" s="7" t="str">
        <f t="shared" si="8"/>
        <v/>
      </c>
      <c r="M75" s="11" t="str">
        <f>IF('Score Entry Sheet'!M75&gt;0, 'Score Entry Sheet'!M75-(IF(M$7&lt;=$B75, IF(HalfStrokes="Y",0.5,1),0)+IF(M$7+18&lt;=$B75, IF(HalfStrokes="Y",0.5,1),0)+IF(M$7+36&lt;=$B75, IF(HalfStrokes="Y",0.5,1),0)),"")</f>
        <v/>
      </c>
      <c r="N75" s="11" t="str">
        <f>IF('Score Entry Sheet'!N75&gt;0, 'Score Entry Sheet'!N75-(IF(N$7&lt;=$B75, IF(HalfStrokes="Y",0.5,1),0)+IF(N$7+18&lt;=$B75, IF(HalfStrokes="Y",0.5,1),0)+IF(N$7+36&lt;=$B75, IF(HalfStrokes="Y",0.5,1),0)),"")</f>
        <v/>
      </c>
      <c r="O75" s="11" t="str">
        <f>IF('Score Entry Sheet'!O75&gt;0, 'Score Entry Sheet'!O75-(IF(O$7&lt;=$B75, IF(HalfStrokes="Y",0.5,1),0)+IF(O$7+18&lt;=$B75, IF(HalfStrokes="Y",0.5,1),0)+IF(O$7+36&lt;=$B75, IF(HalfStrokes="Y",0.5,1),0)),"")</f>
        <v/>
      </c>
      <c r="P75" s="11" t="str">
        <f>IF('Score Entry Sheet'!P75&gt;0, 'Score Entry Sheet'!P75-(IF(P$7&lt;=$B75, IF(HalfStrokes="Y",0.5,1),0)+IF(P$7+18&lt;=$B75, IF(HalfStrokes="Y",0.5,1),0)+IF(P$7+36&lt;=$B75, IF(HalfStrokes="Y",0.5,1),0)),"")</f>
        <v/>
      </c>
      <c r="Q75" s="11" t="str">
        <f>IF('Score Entry Sheet'!Q75&gt;0, 'Score Entry Sheet'!Q75-(IF(Q$7&lt;=$B75, IF(HalfStrokes="Y",0.5,1),0)+IF(Q$7+18&lt;=$B75, IF(HalfStrokes="Y",0.5,1),0)+IF(Q$7+36&lt;=$B75, IF(HalfStrokes="Y",0.5,1),0)),"")</f>
        <v/>
      </c>
      <c r="R75" s="11" t="str">
        <f>IF('Score Entry Sheet'!R75&gt;0, 'Score Entry Sheet'!R75-(IF(R$7&lt;=$B75, IF(HalfStrokes="Y",0.5,1),0)+IF(R$7+18&lt;=$B75, IF(HalfStrokes="Y",0.5,1),0)+IF(R$7+36&lt;=$B75, IF(HalfStrokes="Y",0.5,1),0)),"")</f>
        <v/>
      </c>
      <c r="S75" s="11" t="str">
        <f>IF('Score Entry Sheet'!S75&gt;0, 'Score Entry Sheet'!S75-(IF(S$7&lt;=$B75, IF(HalfStrokes="Y",0.5,1),0)+IF(S$7+18&lt;=$B75, IF(HalfStrokes="Y",0.5,1),0)+IF(S$7+36&lt;=$B75, IF(HalfStrokes="Y",0.5,1),0)),"")</f>
        <v/>
      </c>
      <c r="T75" s="11" t="str">
        <f>IF('Score Entry Sheet'!T75&gt;0, 'Score Entry Sheet'!T75-(IF(T$7&lt;=$B75, IF(HalfStrokes="Y",0.5,1),0)+IF(T$7+18&lt;=$B75, IF(HalfStrokes="Y",0.5,1),0)+IF(T$7+36&lt;=$B75, IF(HalfStrokes="Y",0.5,1),0)),"")</f>
        <v/>
      </c>
      <c r="U75" s="11" t="str">
        <f>IF('Score Entry Sheet'!U75&gt;0, 'Score Entry Sheet'!U75-(IF(U$7&lt;=$B75, IF(HalfStrokes="Y",0.5,1),0)+IF(U$7+18&lt;=$B75, IF(HalfStrokes="Y",0.5,1),0)+IF(U$7+36&lt;=$B75, IF(HalfStrokes="Y",0.5,1),0)),"")</f>
        <v/>
      </c>
      <c r="V75" s="7" t="str">
        <f t="shared" si="9"/>
        <v/>
      </c>
      <c r="W75" s="8" t="str">
        <f t="shared" si="10"/>
        <v/>
      </c>
      <c r="X75" s="9" t="str">
        <f t="shared" si="11"/>
        <v/>
      </c>
    </row>
    <row r="76" spans="1:24" s="11" customFormat="1" ht="21" customHeight="1" x14ac:dyDescent="0.25">
      <c r="A76" s="23" t="str">
        <f>'Score Entry Sheet'!A76</f>
        <v>Player 69</v>
      </c>
      <c r="B76" s="7">
        <f>'Score Entry Sheet'!B76</f>
        <v>0</v>
      </c>
      <c r="C76" s="11" t="str">
        <f>IF('Score Entry Sheet'!C76&gt;0, 'Score Entry Sheet'!C76-(IF(C$7&lt;=$B76, IF(HalfStrokes="Y",0.5,1),0)+IF(C$7+18&lt;=$B76, IF(HalfStrokes="Y",0.5,1),0)+IF(C$7+36&lt;=$B76, IF(HalfStrokes="Y",0.5,1),0)),"")</f>
        <v/>
      </c>
      <c r="D76" s="11" t="str">
        <f>IF('Score Entry Sheet'!D76&gt;0, 'Score Entry Sheet'!D76-(IF(D$7&lt;=$B76, IF(HalfStrokes="Y",0.5,1),0)+IF(D$7+18&lt;=$B76, IF(HalfStrokes="Y",0.5,1),0)+IF(D$7+36&lt;=$B76, IF(HalfStrokes="Y",0.5,1),0)),"")</f>
        <v/>
      </c>
      <c r="E76" s="11" t="str">
        <f>IF('Score Entry Sheet'!E76&gt;0, 'Score Entry Sheet'!E76-(IF(E$7&lt;=$B76, IF(HalfStrokes="Y",0.5,1),0)+IF(E$7+18&lt;=$B76, IF(HalfStrokes="Y",0.5,1),0)+IF(E$7+36&lt;=$B76, IF(HalfStrokes="Y",0.5,1),0)),"")</f>
        <v/>
      </c>
      <c r="F76" s="11" t="str">
        <f>IF('Score Entry Sheet'!F76&gt;0, 'Score Entry Sheet'!F76-(IF(F$7&lt;=$B76, IF(HalfStrokes="Y",0.5,1),0)+IF(F$7+18&lt;=$B76, IF(HalfStrokes="Y",0.5,1),0)+IF(F$7+36&lt;=$B76, IF(HalfStrokes="Y",0.5,1),0)),"")</f>
        <v/>
      </c>
      <c r="G76" s="11" t="str">
        <f>IF('Score Entry Sheet'!G76&gt;0, 'Score Entry Sheet'!G76-(IF(G$7&lt;=$B76, IF(HalfStrokes="Y",0.5,1),0)+IF(G$7+18&lt;=$B76, IF(HalfStrokes="Y",0.5,1),0)+IF(G$7+36&lt;=$B76, IF(HalfStrokes="Y",0.5,1),0)),"")</f>
        <v/>
      </c>
      <c r="H76" s="11" t="str">
        <f>IF('Score Entry Sheet'!H76&gt;0, 'Score Entry Sheet'!H76-(IF(H$7&lt;=$B76, IF(HalfStrokes="Y",0.5,1),0)+IF(H$7+18&lt;=$B76, IF(HalfStrokes="Y",0.5,1),0)+IF(H$7+36&lt;=$B76, IF(HalfStrokes="Y",0.5,1),0)),"")</f>
        <v/>
      </c>
      <c r="I76" s="11" t="str">
        <f>IF('Score Entry Sheet'!I76&gt;0, 'Score Entry Sheet'!I76-(IF(I$7&lt;=$B76, IF(HalfStrokes="Y",0.5,1),0)+IF(I$7+18&lt;=$B76, IF(HalfStrokes="Y",0.5,1),0)+IF(I$7+36&lt;=$B76, IF(HalfStrokes="Y",0.5,1),0)),"")</f>
        <v/>
      </c>
      <c r="J76" s="11" t="str">
        <f>IF('Score Entry Sheet'!J76&gt;0, 'Score Entry Sheet'!J76-(IF(J$7&lt;=$B76, IF(HalfStrokes="Y",0.5,1),0)+IF(J$7+18&lt;=$B76, IF(HalfStrokes="Y",0.5,1),0)+IF(J$7+36&lt;=$B76, IF(HalfStrokes="Y",0.5,1),0)),"")</f>
        <v/>
      </c>
      <c r="K76" s="11" t="str">
        <f>IF('Score Entry Sheet'!K76&gt;0, 'Score Entry Sheet'!K76-(IF(K$7&lt;=$B76, IF(HalfStrokes="Y",0.5,1),0)+IF(K$7+18&lt;=$B76, IF(HalfStrokes="Y",0.5,1),0)+IF(K$7+36&lt;=$B76, IF(HalfStrokes="Y",0.5,1),0)),"")</f>
        <v/>
      </c>
      <c r="L76" s="7" t="str">
        <f t="shared" si="8"/>
        <v/>
      </c>
      <c r="M76" s="11" t="str">
        <f>IF('Score Entry Sheet'!M76&gt;0, 'Score Entry Sheet'!M76-(IF(M$7&lt;=$B76, IF(HalfStrokes="Y",0.5,1),0)+IF(M$7+18&lt;=$B76, IF(HalfStrokes="Y",0.5,1),0)+IF(M$7+36&lt;=$B76, IF(HalfStrokes="Y",0.5,1),0)),"")</f>
        <v/>
      </c>
      <c r="N76" s="11" t="str">
        <f>IF('Score Entry Sheet'!N76&gt;0, 'Score Entry Sheet'!N76-(IF(N$7&lt;=$B76, IF(HalfStrokes="Y",0.5,1),0)+IF(N$7+18&lt;=$B76, IF(HalfStrokes="Y",0.5,1),0)+IF(N$7+36&lt;=$B76, IF(HalfStrokes="Y",0.5,1),0)),"")</f>
        <v/>
      </c>
      <c r="O76" s="11" t="str">
        <f>IF('Score Entry Sheet'!O76&gt;0, 'Score Entry Sheet'!O76-(IF(O$7&lt;=$B76, IF(HalfStrokes="Y",0.5,1),0)+IF(O$7+18&lt;=$B76, IF(HalfStrokes="Y",0.5,1),0)+IF(O$7+36&lt;=$B76, IF(HalfStrokes="Y",0.5,1),0)),"")</f>
        <v/>
      </c>
      <c r="P76" s="11" t="str">
        <f>IF('Score Entry Sheet'!P76&gt;0, 'Score Entry Sheet'!P76-(IF(P$7&lt;=$B76, IF(HalfStrokes="Y",0.5,1),0)+IF(P$7+18&lt;=$B76, IF(HalfStrokes="Y",0.5,1),0)+IF(P$7+36&lt;=$B76, IF(HalfStrokes="Y",0.5,1),0)),"")</f>
        <v/>
      </c>
      <c r="Q76" s="11" t="str">
        <f>IF('Score Entry Sheet'!Q76&gt;0, 'Score Entry Sheet'!Q76-(IF(Q$7&lt;=$B76, IF(HalfStrokes="Y",0.5,1),0)+IF(Q$7+18&lt;=$B76, IF(HalfStrokes="Y",0.5,1),0)+IF(Q$7+36&lt;=$B76, IF(HalfStrokes="Y",0.5,1),0)),"")</f>
        <v/>
      </c>
      <c r="R76" s="11" t="str">
        <f>IF('Score Entry Sheet'!R76&gt;0, 'Score Entry Sheet'!R76-(IF(R$7&lt;=$B76, IF(HalfStrokes="Y",0.5,1),0)+IF(R$7+18&lt;=$B76, IF(HalfStrokes="Y",0.5,1),0)+IF(R$7+36&lt;=$B76, IF(HalfStrokes="Y",0.5,1),0)),"")</f>
        <v/>
      </c>
      <c r="S76" s="11" t="str">
        <f>IF('Score Entry Sheet'!S76&gt;0, 'Score Entry Sheet'!S76-(IF(S$7&lt;=$B76, IF(HalfStrokes="Y",0.5,1),0)+IF(S$7+18&lt;=$B76, IF(HalfStrokes="Y",0.5,1),0)+IF(S$7+36&lt;=$B76, IF(HalfStrokes="Y",0.5,1),0)),"")</f>
        <v/>
      </c>
      <c r="T76" s="11" t="str">
        <f>IF('Score Entry Sheet'!T76&gt;0, 'Score Entry Sheet'!T76-(IF(T$7&lt;=$B76, IF(HalfStrokes="Y",0.5,1),0)+IF(T$7+18&lt;=$B76, IF(HalfStrokes="Y",0.5,1),0)+IF(T$7+36&lt;=$B76, IF(HalfStrokes="Y",0.5,1),0)),"")</f>
        <v/>
      </c>
      <c r="U76" s="11" t="str">
        <f>IF('Score Entry Sheet'!U76&gt;0, 'Score Entry Sheet'!U76-(IF(U$7&lt;=$B76, IF(HalfStrokes="Y",0.5,1),0)+IF(U$7+18&lt;=$B76, IF(HalfStrokes="Y",0.5,1),0)+IF(U$7+36&lt;=$B76, IF(HalfStrokes="Y",0.5,1),0)),"")</f>
        <v/>
      </c>
      <c r="V76" s="7" t="str">
        <f t="shared" si="9"/>
        <v/>
      </c>
      <c r="W76" s="8" t="str">
        <f t="shared" si="10"/>
        <v/>
      </c>
      <c r="X76" s="9" t="str">
        <f t="shared" si="11"/>
        <v/>
      </c>
    </row>
    <row r="77" spans="1:24" s="11" customFormat="1" ht="21" customHeight="1" x14ac:dyDescent="0.25">
      <c r="A77" s="23" t="str">
        <f>'Score Entry Sheet'!A77</f>
        <v>Player 70</v>
      </c>
      <c r="B77" s="7">
        <f>'Score Entry Sheet'!B77</f>
        <v>0</v>
      </c>
      <c r="C77" s="11" t="str">
        <f>IF('Score Entry Sheet'!C77&gt;0, 'Score Entry Sheet'!C77-(IF(C$7&lt;=$B77, IF(HalfStrokes="Y",0.5,1),0)+IF(C$7+18&lt;=$B77, IF(HalfStrokes="Y",0.5,1),0)+IF(C$7+36&lt;=$B77, IF(HalfStrokes="Y",0.5,1),0)),"")</f>
        <v/>
      </c>
      <c r="D77" s="11" t="str">
        <f>IF('Score Entry Sheet'!D77&gt;0, 'Score Entry Sheet'!D77-(IF(D$7&lt;=$B77, IF(HalfStrokes="Y",0.5,1),0)+IF(D$7+18&lt;=$B77, IF(HalfStrokes="Y",0.5,1),0)+IF(D$7+36&lt;=$B77, IF(HalfStrokes="Y",0.5,1),0)),"")</f>
        <v/>
      </c>
      <c r="E77" s="11" t="str">
        <f>IF('Score Entry Sheet'!E77&gt;0, 'Score Entry Sheet'!E77-(IF(E$7&lt;=$B77, IF(HalfStrokes="Y",0.5,1),0)+IF(E$7+18&lt;=$B77, IF(HalfStrokes="Y",0.5,1),0)+IF(E$7+36&lt;=$B77, IF(HalfStrokes="Y",0.5,1),0)),"")</f>
        <v/>
      </c>
      <c r="F77" s="11" t="str">
        <f>IF('Score Entry Sheet'!F77&gt;0, 'Score Entry Sheet'!F77-(IF(F$7&lt;=$B77, IF(HalfStrokes="Y",0.5,1),0)+IF(F$7+18&lt;=$B77, IF(HalfStrokes="Y",0.5,1),0)+IF(F$7+36&lt;=$B77, IF(HalfStrokes="Y",0.5,1),0)),"")</f>
        <v/>
      </c>
      <c r="G77" s="11" t="str">
        <f>IF('Score Entry Sheet'!G77&gt;0, 'Score Entry Sheet'!G77-(IF(G$7&lt;=$B77, IF(HalfStrokes="Y",0.5,1),0)+IF(G$7+18&lt;=$B77, IF(HalfStrokes="Y",0.5,1),0)+IF(G$7+36&lt;=$B77, IF(HalfStrokes="Y",0.5,1),0)),"")</f>
        <v/>
      </c>
      <c r="H77" s="11" t="str">
        <f>IF('Score Entry Sheet'!H77&gt;0, 'Score Entry Sheet'!H77-(IF(H$7&lt;=$B77, IF(HalfStrokes="Y",0.5,1),0)+IF(H$7+18&lt;=$B77, IF(HalfStrokes="Y",0.5,1),0)+IF(H$7+36&lt;=$B77, IF(HalfStrokes="Y",0.5,1),0)),"")</f>
        <v/>
      </c>
      <c r="I77" s="11" t="str">
        <f>IF('Score Entry Sheet'!I77&gt;0, 'Score Entry Sheet'!I77-(IF(I$7&lt;=$B77, IF(HalfStrokes="Y",0.5,1),0)+IF(I$7+18&lt;=$B77, IF(HalfStrokes="Y",0.5,1),0)+IF(I$7+36&lt;=$B77, IF(HalfStrokes="Y",0.5,1),0)),"")</f>
        <v/>
      </c>
      <c r="J77" s="11" t="str">
        <f>IF('Score Entry Sheet'!J77&gt;0, 'Score Entry Sheet'!J77-(IF(J$7&lt;=$B77, IF(HalfStrokes="Y",0.5,1),0)+IF(J$7+18&lt;=$B77, IF(HalfStrokes="Y",0.5,1),0)+IF(J$7+36&lt;=$B77, IF(HalfStrokes="Y",0.5,1),0)),"")</f>
        <v/>
      </c>
      <c r="K77" s="11" t="str">
        <f>IF('Score Entry Sheet'!K77&gt;0, 'Score Entry Sheet'!K77-(IF(K$7&lt;=$B77, IF(HalfStrokes="Y",0.5,1),0)+IF(K$7+18&lt;=$B77, IF(HalfStrokes="Y",0.5,1),0)+IF(K$7+36&lt;=$B77, IF(HalfStrokes="Y",0.5,1),0)),"")</f>
        <v/>
      </c>
      <c r="L77" s="7" t="str">
        <f t="shared" si="8"/>
        <v/>
      </c>
      <c r="M77" s="11" t="str">
        <f>IF('Score Entry Sheet'!M77&gt;0, 'Score Entry Sheet'!M77-(IF(M$7&lt;=$B77, IF(HalfStrokes="Y",0.5,1),0)+IF(M$7+18&lt;=$B77, IF(HalfStrokes="Y",0.5,1),0)+IF(M$7+36&lt;=$B77, IF(HalfStrokes="Y",0.5,1),0)),"")</f>
        <v/>
      </c>
      <c r="N77" s="11" t="str">
        <f>IF('Score Entry Sheet'!N77&gt;0, 'Score Entry Sheet'!N77-(IF(N$7&lt;=$B77, IF(HalfStrokes="Y",0.5,1),0)+IF(N$7+18&lt;=$B77, IF(HalfStrokes="Y",0.5,1),0)+IF(N$7+36&lt;=$B77, IF(HalfStrokes="Y",0.5,1),0)),"")</f>
        <v/>
      </c>
      <c r="O77" s="11" t="str">
        <f>IF('Score Entry Sheet'!O77&gt;0, 'Score Entry Sheet'!O77-(IF(O$7&lt;=$B77, IF(HalfStrokes="Y",0.5,1),0)+IF(O$7+18&lt;=$B77, IF(HalfStrokes="Y",0.5,1),0)+IF(O$7+36&lt;=$B77, IF(HalfStrokes="Y",0.5,1),0)),"")</f>
        <v/>
      </c>
      <c r="P77" s="11" t="str">
        <f>IF('Score Entry Sheet'!P77&gt;0, 'Score Entry Sheet'!P77-(IF(P$7&lt;=$B77, IF(HalfStrokes="Y",0.5,1),0)+IF(P$7+18&lt;=$B77, IF(HalfStrokes="Y",0.5,1),0)+IF(P$7+36&lt;=$B77, IF(HalfStrokes="Y",0.5,1),0)),"")</f>
        <v/>
      </c>
      <c r="Q77" s="11" t="str">
        <f>IF('Score Entry Sheet'!Q77&gt;0, 'Score Entry Sheet'!Q77-(IF(Q$7&lt;=$B77, IF(HalfStrokes="Y",0.5,1),0)+IF(Q$7+18&lt;=$B77, IF(HalfStrokes="Y",0.5,1),0)+IF(Q$7+36&lt;=$B77, IF(HalfStrokes="Y",0.5,1),0)),"")</f>
        <v/>
      </c>
      <c r="R77" s="11" t="str">
        <f>IF('Score Entry Sheet'!R77&gt;0, 'Score Entry Sheet'!R77-(IF(R$7&lt;=$B77, IF(HalfStrokes="Y",0.5,1),0)+IF(R$7+18&lt;=$B77, IF(HalfStrokes="Y",0.5,1),0)+IF(R$7+36&lt;=$B77, IF(HalfStrokes="Y",0.5,1),0)),"")</f>
        <v/>
      </c>
      <c r="S77" s="11" t="str">
        <f>IF('Score Entry Sheet'!S77&gt;0, 'Score Entry Sheet'!S77-(IF(S$7&lt;=$B77, IF(HalfStrokes="Y",0.5,1),0)+IF(S$7+18&lt;=$B77, IF(HalfStrokes="Y",0.5,1),0)+IF(S$7+36&lt;=$B77, IF(HalfStrokes="Y",0.5,1),0)),"")</f>
        <v/>
      </c>
      <c r="T77" s="11" t="str">
        <f>IF('Score Entry Sheet'!T77&gt;0, 'Score Entry Sheet'!T77-(IF(T$7&lt;=$B77, IF(HalfStrokes="Y",0.5,1),0)+IF(T$7+18&lt;=$B77, IF(HalfStrokes="Y",0.5,1),0)+IF(T$7+36&lt;=$B77, IF(HalfStrokes="Y",0.5,1),0)),"")</f>
        <v/>
      </c>
      <c r="U77" s="11" t="str">
        <f>IF('Score Entry Sheet'!U77&gt;0, 'Score Entry Sheet'!U77-(IF(U$7&lt;=$B77, IF(HalfStrokes="Y",0.5,1),0)+IF(U$7+18&lt;=$B77, IF(HalfStrokes="Y",0.5,1),0)+IF(U$7+36&lt;=$B77, IF(HalfStrokes="Y",0.5,1),0)),"")</f>
        <v/>
      </c>
      <c r="V77" s="7" t="str">
        <f t="shared" si="9"/>
        <v/>
      </c>
      <c r="W77" s="8" t="str">
        <f t="shared" si="10"/>
        <v/>
      </c>
      <c r="X77" s="9" t="str">
        <f t="shared" si="11"/>
        <v/>
      </c>
    </row>
    <row r="78" spans="1:24" s="11" customFormat="1" ht="21" customHeight="1" x14ac:dyDescent="0.25">
      <c r="A78" s="23" t="str">
        <f>'Score Entry Sheet'!A78</f>
        <v>Player 71</v>
      </c>
      <c r="B78" s="7">
        <f>'Score Entry Sheet'!B78</f>
        <v>0</v>
      </c>
      <c r="C78" s="11" t="str">
        <f>IF('Score Entry Sheet'!C78&gt;0, 'Score Entry Sheet'!C78-(IF(C$7&lt;=$B78, IF(HalfStrokes="Y",0.5,1),0)+IF(C$7+18&lt;=$B78, IF(HalfStrokes="Y",0.5,1),0)+IF(C$7+36&lt;=$B78, IF(HalfStrokes="Y",0.5,1),0)),"")</f>
        <v/>
      </c>
      <c r="D78" s="11" t="str">
        <f>IF('Score Entry Sheet'!D78&gt;0, 'Score Entry Sheet'!D78-(IF(D$7&lt;=$B78, IF(HalfStrokes="Y",0.5,1),0)+IF(D$7+18&lt;=$B78, IF(HalfStrokes="Y",0.5,1),0)+IF(D$7+36&lt;=$B78, IF(HalfStrokes="Y",0.5,1),0)),"")</f>
        <v/>
      </c>
      <c r="E78" s="11" t="str">
        <f>IF('Score Entry Sheet'!E78&gt;0, 'Score Entry Sheet'!E78-(IF(E$7&lt;=$B78, IF(HalfStrokes="Y",0.5,1),0)+IF(E$7+18&lt;=$B78, IF(HalfStrokes="Y",0.5,1),0)+IF(E$7+36&lt;=$B78, IF(HalfStrokes="Y",0.5,1),0)),"")</f>
        <v/>
      </c>
      <c r="F78" s="11" t="str">
        <f>IF('Score Entry Sheet'!F78&gt;0, 'Score Entry Sheet'!F78-(IF(F$7&lt;=$B78, IF(HalfStrokes="Y",0.5,1),0)+IF(F$7+18&lt;=$B78, IF(HalfStrokes="Y",0.5,1),0)+IF(F$7+36&lt;=$B78, IF(HalfStrokes="Y",0.5,1),0)),"")</f>
        <v/>
      </c>
      <c r="G78" s="11" t="str">
        <f>IF('Score Entry Sheet'!G78&gt;0, 'Score Entry Sheet'!G78-(IF(G$7&lt;=$B78, IF(HalfStrokes="Y",0.5,1),0)+IF(G$7+18&lt;=$B78, IF(HalfStrokes="Y",0.5,1),0)+IF(G$7+36&lt;=$B78, IF(HalfStrokes="Y",0.5,1),0)),"")</f>
        <v/>
      </c>
      <c r="H78" s="11" t="str">
        <f>IF('Score Entry Sheet'!H78&gt;0, 'Score Entry Sheet'!H78-(IF(H$7&lt;=$B78, IF(HalfStrokes="Y",0.5,1),0)+IF(H$7+18&lt;=$B78, IF(HalfStrokes="Y",0.5,1),0)+IF(H$7+36&lt;=$B78, IF(HalfStrokes="Y",0.5,1),0)),"")</f>
        <v/>
      </c>
      <c r="I78" s="11" t="str">
        <f>IF('Score Entry Sheet'!I78&gt;0, 'Score Entry Sheet'!I78-(IF(I$7&lt;=$B78, IF(HalfStrokes="Y",0.5,1),0)+IF(I$7+18&lt;=$B78, IF(HalfStrokes="Y",0.5,1),0)+IF(I$7+36&lt;=$B78, IF(HalfStrokes="Y",0.5,1),0)),"")</f>
        <v/>
      </c>
      <c r="J78" s="11" t="str">
        <f>IF('Score Entry Sheet'!J78&gt;0, 'Score Entry Sheet'!J78-(IF(J$7&lt;=$B78, IF(HalfStrokes="Y",0.5,1),0)+IF(J$7+18&lt;=$B78, IF(HalfStrokes="Y",0.5,1),0)+IF(J$7+36&lt;=$B78, IF(HalfStrokes="Y",0.5,1),0)),"")</f>
        <v/>
      </c>
      <c r="K78" s="11" t="str">
        <f>IF('Score Entry Sheet'!K78&gt;0, 'Score Entry Sheet'!K78-(IF(K$7&lt;=$B78, IF(HalfStrokes="Y",0.5,1),0)+IF(K$7+18&lt;=$B78, IF(HalfStrokes="Y",0.5,1),0)+IF(K$7+36&lt;=$B78, IF(HalfStrokes="Y",0.5,1),0)),"")</f>
        <v/>
      </c>
      <c r="L78" s="7" t="str">
        <f t="shared" si="8"/>
        <v/>
      </c>
      <c r="M78" s="11" t="str">
        <f>IF('Score Entry Sheet'!M78&gt;0, 'Score Entry Sheet'!M78-(IF(M$7&lt;=$B78, IF(HalfStrokes="Y",0.5,1),0)+IF(M$7+18&lt;=$B78, IF(HalfStrokes="Y",0.5,1),0)+IF(M$7+36&lt;=$B78, IF(HalfStrokes="Y",0.5,1),0)),"")</f>
        <v/>
      </c>
      <c r="N78" s="11" t="str">
        <f>IF('Score Entry Sheet'!N78&gt;0, 'Score Entry Sheet'!N78-(IF(N$7&lt;=$B78, IF(HalfStrokes="Y",0.5,1),0)+IF(N$7+18&lt;=$B78, IF(HalfStrokes="Y",0.5,1),0)+IF(N$7+36&lt;=$B78, IF(HalfStrokes="Y",0.5,1),0)),"")</f>
        <v/>
      </c>
      <c r="O78" s="11" t="str">
        <f>IF('Score Entry Sheet'!O78&gt;0, 'Score Entry Sheet'!O78-(IF(O$7&lt;=$B78, IF(HalfStrokes="Y",0.5,1),0)+IF(O$7+18&lt;=$B78, IF(HalfStrokes="Y",0.5,1),0)+IF(O$7+36&lt;=$B78, IF(HalfStrokes="Y",0.5,1),0)),"")</f>
        <v/>
      </c>
      <c r="P78" s="11" t="str">
        <f>IF('Score Entry Sheet'!P78&gt;0, 'Score Entry Sheet'!P78-(IF(P$7&lt;=$B78, IF(HalfStrokes="Y",0.5,1),0)+IF(P$7+18&lt;=$B78, IF(HalfStrokes="Y",0.5,1),0)+IF(P$7+36&lt;=$B78, IF(HalfStrokes="Y",0.5,1),0)),"")</f>
        <v/>
      </c>
      <c r="Q78" s="11" t="str">
        <f>IF('Score Entry Sheet'!Q78&gt;0, 'Score Entry Sheet'!Q78-(IF(Q$7&lt;=$B78, IF(HalfStrokes="Y",0.5,1),0)+IF(Q$7+18&lt;=$B78, IF(HalfStrokes="Y",0.5,1),0)+IF(Q$7+36&lt;=$B78, IF(HalfStrokes="Y",0.5,1),0)),"")</f>
        <v/>
      </c>
      <c r="R78" s="11" t="str">
        <f>IF('Score Entry Sheet'!R78&gt;0, 'Score Entry Sheet'!R78-(IF(R$7&lt;=$B78, IF(HalfStrokes="Y",0.5,1),0)+IF(R$7+18&lt;=$B78, IF(HalfStrokes="Y",0.5,1),0)+IF(R$7+36&lt;=$B78, IF(HalfStrokes="Y",0.5,1),0)),"")</f>
        <v/>
      </c>
      <c r="S78" s="11" t="str">
        <f>IF('Score Entry Sheet'!S78&gt;0, 'Score Entry Sheet'!S78-(IF(S$7&lt;=$B78, IF(HalfStrokes="Y",0.5,1),0)+IF(S$7+18&lt;=$B78, IF(HalfStrokes="Y",0.5,1),0)+IF(S$7+36&lt;=$B78, IF(HalfStrokes="Y",0.5,1),0)),"")</f>
        <v/>
      </c>
      <c r="T78" s="11" t="str">
        <f>IF('Score Entry Sheet'!T78&gt;0, 'Score Entry Sheet'!T78-(IF(T$7&lt;=$B78, IF(HalfStrokes="Y",0.5,1),0)+IF(T$7+18&lt;=$B78, IF(HalfStrokes="Y",0.5,1),0)+IF(T$7+36&lt;=$B78, IF(HalfStrokes="Y",0.5,1),0)),"")</f>
        <v/>
      </c>
      <c r="U78" s="11" t="str">
        <f>IF('Score Entry Sheet'!U78&gt;0, 'Score Entry Sheet'!U78-(IF(U$7&lt;=$B78, IF(HalfStrokes="Y",0.5,1),0)+IF(U$7+18&lt;=$B78, IF(HalfStrokes="Y",0.5,1),0)+IF(U$7+36&lt;=$B78, IF(HalfStrokes="Y",0.5,1),0)),"")</f>
        <v/>
      </c>
      <c r="V78" s="7" t="str">
        <f t="shared" si="9"/>
        <v/>
      </c>
      <c r="W78" s="8" t="str">
        <f t="shared" si="10"/>
        <v/>
      </c>
      <c r="X78" s="9" t="str">
        <f t="shared" si="11"/>
        <v/>
      </c>
    </row>
    <row r="79" spans="1:24" s="11" customFormat="1" ht="21" customHeight="1" x14ac:dyDescent="0.25">
      <c r="A79" s="23" t="str">
        <f>'Score Entry Sheet'!A79</f>
        <v>Player 72</v>
      </c>
      <c r="B79" s="7">
        <f>'Score Entry Sheet'!B79</f>
        <v>0</v>
      </c>
      <c r="C79" s="11" t="str">
        <f>IF('Score Entry Sheet'!C79&gt;0, 'Score Entry Sheet'!C79-(IF(C$7&lt;=$B79, IF(HalfStrokes="Y",0.5,1),0)+IF(C$7+18&lt;=$B79, IF(HalfStrokes="Y",0.5,1),0)+IF(C$7+36&lt;=$B79, IF(HalfStrokes="Y",0.5,1),0)),"")</f>
        <v/>
      </c>
      <c r="D79" s="11" t="str">
        <f>IF('Score Entry Sheet'!D79&gt;0, 'Score Entry Sheet'!D79-(IF(D$7&lt;=$B79, IF(HalfStrokes="Y",0.5,1),0)+IF(D$7+18&lt;=$B79, IF(HalfStrokes="Y",0.5,1),0)+IF(D$7+36&lt;=$B79, IF(HalfStrokes="Y",0.5,1),0)),"")</f>
        <v/>
      </c>
      <c r="E79" s="11" t="str">
        <f>IF('Score Entry Sheet'!E79&gt;0, 'Score Entry Sheet'!E79-(IF(E$7&lt;=$B79, IF(HalfStrokes="Y",0.5,1),0)+IF(E$7+18&lt;=$B79, IF(HalfStrokes="Y",0.5,1),0)+IF(E$7+36&lt;=$B79, IF(HalfStrokes="Y",0.5,1),0)),"")</f>
        <v/>
      </c>
      <c r="F79" s="11" t="str">
        <f>IF('Score Entry Sheet'!F79&gt;0, 'Score Entry Sheet'!F79-(IF(F$7&lt;=$B79, IF(HalfStrokes="Y",0.5,1),0)+IF(F$7+18&lt;=$B79, IF(HalfStrokes="Y",0.5,1),0)+IF(F$7+36&lt;=$B79, IF(HalfStrokes="Y",0.5,1),0)),"")</f>
        <v/>
      </c>
      <c r="G79" s="11" t="str">
        <f>IF('Score Entry Sheet'!G79&gt;0, 'Score Entry Sheet'!G79-(IF(G$7&lt;=$B79, IF(HalfStrokes="Y",0.5,1),0)+IF(G$7+18&lt;=$B79, IF(HalfStrokes="Y",0.5,1),0)+IF(G$7+36&lt;=$B79, IF(HalfStrokes="Y",0.5,1),0)),"")</f>
        <v/>
      </c>
      <c r="H79" s="11" t="str">
        <f>IF('Score Entry Sheet'!H79&gt;0, 'Score Entry Sheet'!H79-(IF(H$7&lt;=$B79, IF(HalfStrokes="Y",0.5,1),0)+IF(H$7+18&lt;=$B79, IF(HalfStrokes="Y",0.5,1),0)+IF(H$7+36&lt;=$B79, IF(HalfStrokes="Y",0.5,1),0)),"")</f>
        <v/>
      </c>
      <c r="I79" s="11" t="str">
        <f>IF('Score Entry Sheet'!I79&gt;0, 'Score Entry Sheet'!I79-(IF(I$7&lt;=$B79, IF(HalfStrokes="Y",0.5,1),0)+IF(I$7+18&lt;=$B79, IF(HalfStrokes="Y",0.5,1),0)+IF(I$7+36&lt;=$B79, IF(HalfStrokes="Y",0.5,1),0)),"")</f>
        <v/>
      </c>
      <c r="J79" s="11" t="str">
        <f>IF('Score Entry Sheet'!J79&gt;0, 'Score Entry Sheet'!J79-(IF(J$7&lt;=$B79, IF(HalfStrokes="Y",0.5,1),0)+IF(J$7+18&lt;=$B79, IF(HalfStrokes="Y",0.5,1),0)+IF(J$7+36&lt;=$B79, IF(HalfStrokes="Y",0.5,1),0)),"")</f>
        <v/>
      </c>
      <c r="K79" s="11" t="str">
        <f>IF('Score Entry Sheet'!K79&gt;0, 'Score Entry Sheet'!K79-(IF(K$7&lt;=$B79, IF(HalfStrokes="Y",0.5,1),0)+IF(K$7+18&lt;=$B79, IF(HalfStrokes="Y",0.5,1),0)+IF(K$7+36&lt;=$B79, IF(HalfStrokes="Y",0.5,1),0)),"")</f>
        <v/>
      </c>
      <c r="L79" s="7" t="str">
        <f t="shared" si="8"/>
        <v/>
      </c>
      <c r="M79" s="11" t="str">
        <f>IF('Score Entry Sheet'!M79&gt;0, 'Score Entry Sheet'!M79-(IF(M$7&lt;=$B79, IF(HalfStrokes="Y",0.5,1),0)+IF(M$7+18&lt;=$B79, IF(HalfStrokes="Y",0.5,1),0)+IF(M$7+36&lt;=$B79, IF(HalfStrokes="Y",0.5,1),0)),"")</f>
        <v/>
      </c>
      <c r="N79" s="11" t="str">
        <f>IF('Score Entry Sheet'!N79&gt;0, 'Score Entry Sheet'!N79-(IF(N$7&lt;=$B79, IF(HalfStrokes="Y",0.5,1),0)+IF(N$7+18&lt;=$B79, IF(HalfStrokes="Y",0.5,1),0)+IF(N$7+36&lt;=$B79, IF(HalfStrokes="Y",0.5,1),0)),"")</f>
        <v/>
      </c>
      <c r="O79" s="11" t="str">
        <f>IF('Score Entry Sheet'!O79&gt;0, 'Score Entry Sheet'!O79-(IF(O$7&lt;=$B79, IF(HalfStrokes="Y",0.5,1),0)+IF(O$7+18&lt;=$B79, IF(HalfStrokes="Y",0.5,1),0)+IF(O$7+36&lt;=$B79, IF(HalfStrokes="Y",0.5,1),0)),"")</f>
        <v/>
      </c>
      <c r="P79" s="11" t="str">
        <f>IF('Score Entry Sheet'!P79&gt;0, 'Score Entry Sheet'!P79-(IF(P$7&lt;=$B79, IF(HalfStrokes="Y",0.5,1),0)+IF(P$7+18&lt;=$B79, IF(HalfStrokes="Y",0.5,1),0)+IF(P$7+36&lt;=$B79, IF(HalfStrokes="Y",0.5,1),0)),"")</f>
        <v/>
      </c>
      <c r="Q79" s="11" t="str">
        <f>IF('Score Entry Sheet'!Q79&gt;0, 'Score Entry Sheet'!Q79-(IF(Q$7&lt;=$B79, IF(HalfStrokes="Y",0.5,1),0)+IF(Q$7+18&lt;=$B79, IF(HalfStrokes="Y",0.5,1),0)+IF(Q$7+36&lt;=$B79, IF(HalfStrokes="Y",0.5,1),0)),"")</f>
        <v/>
      </c>
      <c r="R79" s="11" t="str">
        <f>IF('Score Entry Sheet'!R79&gt;0, 'Score Entry Sheet'!R79-(IF(R$7&lt;=$B79, IF(HalfStrokes="Y",0.5,1),0)+IF(R$7+18&lt;=$B79, IF(HalfStrokes="Y",0.5,1),0)+IF(R$7+36&lt;=$B79, IF(HalfStrokes="Y",0.5,1),0)),"")</f>
        <v/>
      </c>
      <c r="S79" s="11" t="str">
        <f>IF('Score Entry Sheet'!S79&gt;0, 'Score Entry Sheet'!S79-(IF(S$7&lt;=$B79, IF(HalfStrokes="Y",0.5,1),0)+IF(S$7+18&lt;=$B79, IF(HalfStrokes="Y",0.5,1),0)+IF(S$7+36&lt;=$B79, IF(HalfStrokes="Y",0.5,1),0)),"")</f>
        <v/>
      </c>
      <c r="T79" s="11" t="str">
        <f>IF('Score Entry Sheet'!T79&gt;0, 'Score Entry Sheet'!T79-(IF(T$7&lt;=$B79, IF(HalfStrokes="Y",0.5,1),0)+IF(T$7+18&lt;=$B79, IF(HalfStrokes="Y",0.5,1),0)+IF(T$7+36&lt;=$B79, IF(HalfStrokes="Y",0.5,1),0)),"")</f>
        <v/>
      </c>
      <c r="U79" s="11" t="str">
        <f>IF('Score Entry Sheet'!U79&gt;0, 'Score Entry Sheet'!U79-(IF(U$7&lt;=$B79, IF(HalfStrokes="Y",0.5,1),0)+IF(U$7+18&lt;=$B79, IF(HalfStrokes="Y",0.5,1),0)+IF(U$7+36&lt;=$B79, IF(HalfStrokes="Y",0.5,1),0)),"")</f>
        <v/>
      </c>
      <c r="V79" s="7" t="str">
        <f t="shared" si="9"/>
        <v/>
      </c>
      <c r="W79" s="8" t="str">
        <f t="shared" si="10"/>
        <v/>
      </c>
      <c r="X79" s="9" t="str">
        <f t="shared" si="11"/>
        <v/>
      </c>
    </row>
    <row r="80" spans="1:24" s="11" customFormat="1" ht="21" customHeight="1" x14ac:dyDescent="0.25">
      <c r="A80" s="23" t="str">
        <f>'Score Entry Sheet'!A80</f>
        <v>Player 73</v>
      </c>
      <c r="B80" s="7">
        <f>'Score Entry Sheet'!B80</f>
        <v>0</v>
      </c>
      <c r="C80" s="11" t="str">
        <f>IF('Score Entry Sheet'!C80&gt;0, 'Score Entry Sheet'!C80-(IF(C$7&lt;=$B80, IF(HalfStrokes="Y",0.5,1),0)+IF(C$7+18&lt;=$B80, IF(HalfStrokes="Y",0.5,1),0)+IF(C$7+36&lt;=$B80, IF(HalfStrokes="Y",0.5,1),0)),"")</f>
        <v/>
      </c>
      <c r="D80" s="11" t="str">
        <f>IF('Score Entry Sheet'!D80&gt;0, 'Score Entry Sheet'!D80-(IF(D$7&lt;=$B80, IF(HalfStrokes="Y",0.5,1),0)+IF(D$7+18&lt;=$B80, IF(HalfStrokes="Y",0.5,1),0)+IF(D$7+36&lt;=$B80, IF(HalfStrokes="Y",0.5,1),0)),"")</f>
        <v/>
      </c>
      <c r="E80" s="11" t="str">
        <f>IF('Score Entry Sheet'!E80&gt;0, 'Score Entry Sheet'!E80-(IF(E$7&lt;=$B80, IF(HalfStrokes="Y",0.5,1),0)+IF(E$7+18&lt;=$B80, IF(HalfStrokes="Y",0.5,1),0)+IF(E$7+36&lt;=$B80, IF(HalfStrokes="Y",0.5,1),0)),"")</f>
        <v/>
      </c>
      <c r="F80" s="11" t="str">
        <f>IF('Score Entry Sheet'!F80&gt;0, 'Score Entry Sheet'!F80-(IF(F$7&lt;=$B80, IF(HalfStrokes="Y",0.5,1),0)+IF(F$7+18&lt;=$B80, IF(HalfStrokes="Y",0.5,1),0)+IF(F$7+36&lt;=$B80, IF(HalfStrokes="Y",0.5,1),0)),"")</f>
        <v/>
      </c>
      <c r="G80" s="11" t="str">
        <f>IF('Score Entry Sheet'!G80&gt;0, 'Score Entry Sheet'!G80-(IF(G$7&lt;=$B80, IF(HalfStrokes="Y",0.5,1),0)+IF(G$7+18&lt;=$B80, IF(HalfStrokes="Y",0.5,1),0)+IF(G$7+36&lt;=$B80, IF(HalfStrokes="Y",0.5,1),0)),"")</f>
        <v/>
      </c>
      <c r="H80" s="11" t="str">
        <f>IF('Score Entry Sheet'!H80&gt;0, 'Score Entry Sheet'!H80-(IF(H$7&lt;=$B80, IF(HalfStrokes="Y",0.5,1),0)+IF(H$7+18&lt;=$B80, IF(HalfStrokes="Y",0.5,1),0)+IF(H$7+36&lt;=$B80, IF(HalfStrokes="Y",0.5,1),0)),"")</f>
        <v/>
      </c>
      <c r="I80" s="11" t="str">
        <f>IF('Score Entry Sheet'!I80&gt;0, 'Score Entry Sheet'!I80-(IF(I$7&lt;=$B80, IF(HalfStrokes="Y",0.5,1),0)+IF(I$7+18&lt;=$B80, IF(HalfStrokes="Y",0.5,1),0)+IF(I$7+36&lt;=$B80, IF(HalfStrokes="Y",0.5,1),0)),"")</f>
        <v/>
      </c>
      <c r="J80" s="11" t="str">
        <f>IF('Score Entry Sheet'!J80&gt;0, 'Score Entry Sheet'!J80-(IF(J$7&lt;=$B80, IF(HalfStrokes="Y",0.5,1),0)+IF(J$7+18&lt;=$B80, IF(HalfStrokes="Y",0.5,1),0)+IF(J$7+36&lt;=$B80, IF(HalfStrokes="Y",0.5,1),0)),"")</f>
        <v/>
      </c>
      <c r="K80" s="11" t="str">
        <f>IF('Score Entry Sheet'!K80&gt;0, 'Score Entry Sheet'!K80-(IF(K$7&lt;=$B80, IF(HalfStrokes="Y",0.5,1),0)+IF(K$7+18&lt;=$B80, IF(HalfStrokes="Y",0.5,1),0)+IF(K$7+36&lt;=$B80, IF(HalfStrokes="Y",0.5,1),0)),"")</f>
        <v/>
      </c>
      <c r="L80" s="7" t="str">
        <f t="shared" si="8"/>
        <v/>
      </c>
      <c r="M80" s="11" t="str">
        <f>IF('Score Entry Sheet'!M80&gt;0, 'Score Entry Sheet'!M80-(IF(M$7&lt;=$B80, IF(HalfStrokes="Y",0.5,1),0)+IF(M$7+18&lt;=$B80, IF(HalfStrokes="Y",0.5,1),0)+IF(M$7+36&lt;=$B80, IF(HalfStrokes="Y",0.5,1),0)),"")</f>
        <v/>
      </c>
      <c r="N80" s="11" t="str">
        <f>IF('Score Entry Sheet'!N80&gt;0, 'Score Entry Sheet'!N80-(IF(N$7&lt;=$B80, IF(HalfStrokes="Y",0.5,1),0)+IF(N$7+18&lt;=$B80, IF(HalfStrokes="Y",0.5,1),0)+IF(N$7+36&lt;=$B80, IF(HalfStrokes="Y",0.5,1),0)),"")</f>
        <v/>
      </c>
      <c r="O80" s="11" t="str">
        <f>IF('Score Entry Sheet'!O80&gt;0, 'Score Entry Sheet'!O80-(IF(O$7&lt;=$B80, IF(HalfStrokes="Y",0.5,1),0)+IF(O$7+18&lt;=$B80, IF(HalfStrokes="Y",0.5,1),0)+IF(O$7+36&lt;=$B80, IF(HalfStrokes="Y",0.5,1),0)),"")</f>
        <v/>
      </c>
      <c r="P80" s="11" t="str">
        <f>IF('Score Entry Sheet'!P80&gt;0, 'Score Entry Sheet'!P80-(IF(P$7&lt;=$B80, IF(HalfStrokes="Y",0.5,1),0)+IF(P$7+18&lt;=$B80, IF(HalfStrokes="Y",0.5,1),0)+IF(P$7+36&lt;=$B80, IF(HalfStrokes="Y",0.5,1),0)),"")</f>
        <v/>
      </c>
      <c r="Q80" s="11" t="str">
        <f>IF('Score Entry Sheet'!Q80&gt;0, 'Score Entry Sheet'!Q80-(IF(Q$7&lt;=$B80, IF(HalfStrokes="Y",0.5,1),0)+IF(Q$7+18&lt;=$B80, IF(HalfStrokes="Y",0.5,1),0)+IF(Q$7+36&lt;=$B80, IF(HalfStrokes="Y",0.5,1),0)),"")</f>
        <v/>
      </c>
      <c r="R80" s="11" t="str">
        <f>IF('Score Entry Sheet'!R80&gt;0, 'Score Entry Sheet'!R80-(IF(R$7&lt;=$B80, IF(HalfStrokes="Y",0.5,1),0)+IF(R$7+18&lt;=$B80, IF(HalfStrokes="Y",0.5,1),0)+IF(R$7+36&lt;=$B80, IF(HalfStrokes="Y",0.5,1),0)),"")</f>
        <v/>
      </c>
      <c r="S80" s="11" t="str">
        <f>IF('Score Entry Sheet'!S80&gt;0, 'Score Entry Sheet'!S80-(IF(S$7&lt;=$B80, IF(HalfStrokes="Y",0.5,1),0)+IF(S$7+18&lt;=$B80, IF(HalfStrokes="Y",0.5,1),0)+IF(S$7+36&lt;=$B80, IF(HalfStrokes="Y",0.5,1),0)),"")</f>
        <v/>
      </c>
      <c r="T80" s="11" t="str">
        <f>IF('Score Entry Sheet'!T80&gt;0, 'Score Entry Sheet'!T80-(IF(T$7&lt;=$B80, IF(HalfStrokes="Y",0.5,1),0)+IF(T$7+18&lt;=$B80, IF(HalfStrokes="Y",0.5,1),0)+IF(T$7+36&lt;=$B80, IF(HalfStrokes="Y",0.5,1),0)),"")</f>
        <v/>
      </c>
      <c r="U80" s="11" t="str">
        <f>IF('Score Entry Sheet'!U80&gt;0, 'Score Entry Sheet'!U80-(IF(U$7&lt;=$B80, IF(HalfStrokes="Y",0.5,1),0)+IF(U$7+18&lt;=$B80, IF(HalfStrokes="Y",0.5,1),0)+IF(U$7+36&lt;=$B80, IF(HalfStrokes="Y",0.5,1),0)),"")</f>
        <v/>
      </c>
      <c r="V80" s="7" t="str">
        <f t="shared" si="9"/>
        <v/>
      </c>
      <c r="W80" s="8" t="str">
        <f t="shared" si="10"/>
        <v/>
      </c>
      <c r="X80" s="9" t="str">
        <f t="shared" si="11"/>
        <v/>
      </c>
    </row>
    <row r="81" spans="1:24" s="11" customFormat="1" ht="21" customHeight="1" x14ac:dyDescent="0.25">
      <c r="A81" s="23" t="str">
        <f>'Score Entry Sheet'!A81</f>
        <v>Player 74</v>
      </c>
      <c r="B81" s="7">
        <f>'Score Entry Sheet'!B81</f>
        <v>0</v>
      </c>
      <c r="C81" s="11" t="str">
        <f>IF('Score Entry Sheet'!C81&gt;0, 'Score Entry Sheet'!C81-(IF(C$7&lt;=$B81, IF(HalfStrokes="Y",0.5,1),0)+IF(C$7+18&lt;=$B81, IF(HalfStrokes="Y",0.5,1),0)+IF(C$7+36&lt;=$B81, IF(HalfStrokes="Y",0.5,1),0)),"")</f>
        <v/>
      </c>
      <c r="D81" s="11" t="str">
        <f>IF('Score Entry Sheet'!D81&gt;0, 'Score Entry Sheet'!D81-(IF(D$7&lt;=$B81, IF(HalfStrokes="Y",0.5,1),0)+IF(D$7+18&lt;=$B81, IF(HalfStrokes="Y",0.5,1),0)+IF(D$7+36&lt;=$B81, IF(HalfStrokes="Y",0.5,1),0)),"")</f>
        <v/>
      </c>
      <c r="E81" s="11" t="str">
        <f>IF('Score Entry Sheet'!E81&gt;0, 'Score Entry Sheet'!E81-(IF(E$7&lt;=$B81, IF(HalfStrokes="Y",0.5,1),0)+IF(E$7+18&lt;=$B81, IF(HalfStrokes="Y",0.5,1),0)+IF(E$7+36&lt;=$B81, IF(HalfStrokes="Y",0.5,1),0)),"")</f>
        <v/>
      </c>
      <c r="F81" s="11" t="str">
        <f>IF('Score Entry Sheet'!F81&gt;0, 'Score Entry Sheet'!F81-(IF(F$7&lt;=$B81, IF(HalfStrokes="Y",0.5,1),0)+IF(F$7+18&lt;=$B81, IF(HalfStrokes="Y",0.5,1),0)+IF(F$7+36&lt;=$B81, IF(HalfStrokes="Y",0.5,1),0)),"")</f>
        <v/>
      </c>
      <c r="G81" s="11" t="str">
        <f>IF('Score Entry Sheet'!G81&gt;0, 'Score Entry Sheet'!G81-(IF(G$7&lt;=$B81, IF(HalfStrokes="Y",0.5,1),0)+IF(G$7+18&lt;=$B81, IF(HalfStrokes="Y",0.5,1),0)+IF(G$7+36&lt;=$B81, IF(HalfStrokes="Y",0.5,1),0)),"")</f>
        <v/>
      </c>
      <c r="H81" s="11" t="str">
        <f>IF('Score Entry Sheet'!H81&gt;0, 'Score Entry Sheet'!H81-(IF(H$7&lt;=$B81, IF(HalfStrokes="Y",0.5,1),0)+IF(H$7+18&lt;=$B81, IF(HalfStrokes="Y",0.5,1),0)+IF(H$7+36&lt;=$B81, IF(HalfStrokes="Y",0.5,1),0)),"")</f>
        <v/>
      </c>
      <c r="I81" s="11" t="str">
        <f>IF('Score Entry Sheet'!I81&gt;0, 'Score Entry Sheet'!I81-(IF(I$7&lt;=$B81, IF(HalfStrokes="Y",0.5,1),0)+IF(I$7+18&lt;=$B81, IF(HalfStrokes="Y",0.5,1),0)+IF(I$7+36&lt;=$B81, IF(HalfStrokes="Y",0.5,1),0)),"")</f>
        <v/>
      </c>
      <c r="J81" s="11" t="str">
        <f>IF('Score Entry Sheet'!J81&gt;0, 'Score Entry Sheet'!J81-(IF(J$7&lt;=$B81, IF(HalfStrokes="Y",0.5,1),0)+IF(J$7+18&lt;=$B81, IF(HalfStrokes="Y",0.5,1),0)+IF(J$7+36&lt;=$B81, IF(HalfStrokes="Y",0.5,1),0)),"")</f>
        <v/>
      </c>
      <c r="K81" s="11" t="str">
        <f>IF('Score Entry Sheet'!K81&gt;0, 'Score Entry Sheet'!K81-(IF(K$7&lt;=$B81, IF(HalfStrokes="Y",0.5,1),0)+IF(K$7+18&lt;=$B81, IF(HalfStrokes="Y",0.5,1),0)+IF(K$7+36&lt;=$B81, IF(HalfStrokes="Y",0.5,1),0)),"")</f>
        <v/>
      </c>
      <c r="L81" s="7" t="str">
        <f t="shared" si="8"/>
        <v/>
      </c>
      <c r="M81" s="11" t="str">
        <f>IF('Score Entry Sheet'!M81&gt;0, 'Score Entry Sheet'!M81-(IF(M$7&lt;=$B81, IF(HalfStrokes="Y",0.5,1),0)+IF(M$7+18&lt;=$B81, IF(HalfStrokes="Y",0.5,1),0)+IF(M$7+36&lt;=$B81, IF(HalfStrokes="Y",0.5,1),0)),"")</f>
        <v/>
      </c>
      <c r="N81" s="11" t="str">
        <f>IF('Score Entry Sheet'!N81&gt;0, 'Score Entry Sheet'!N81-(IF(N$7&lt;=$B81, IF(HalfStrokes="Y",0.5,1),0)+IF(N$7+18&lt;=$B81, IF(HalfStrokes="Y",0.5,1),0)+IF(N$7+36&lt;=$B81, IF(HalfStrokes="Y",0.5,1),0)),"")</f>
        <v/>
      </c>
      <c r="O81" s="11" t="str">
        <f>IF('Score Entry Sheet'!O81&gt;0, 'Score Entry Sheet'!O81-(IF(O$7&lt;=$B81, IF(HalfStrokes="Y",0.5,1),0)+IF(O$7+18&lt;=$B81, IF(HalfStrokes="Y",0.5,1),0)+IF(O$7+36&lt;=$B81, IF(HalfStrokes="Y",0.5,1),0)),"")</f>
        <v/>
      </c>
      <c r="P81" s="11" t="str">
        <f>IF('Score Entry Sheet'!P81&gt;0, 'Score Entry Sheet'!P81-(IF(P$7&lt;=$B81, IF(HalfStrokes="Y",0.5,1),0)+IF(P$7+18&lt;=$B81, IF(HalfStrokes="Y",0.5,1),0)+IF(P$7+36&lt;=$B81, IF(HalfStrokes="Y",0.5,1),0)),"")</f>
        <v/>
      </c>
      <c r="Q81" s="11" t="str">
        <f>IF('Score Entry Sheet'!Q81&gt;0, 'Score Entry Sheet'!Q81-(IF(Q$7&lt;=$B81, IF(HalfStrokes="Y",0.5,1),0)+IF(Q$7+18&lt;=$B81, IF(HalfStrokes="Y",0.5,1),0)+IF(Q$7+36&lt;=$B81, IF(HalfStrokes="Y",0.5,1),0)),"")</f>
        <v/>
      </c>
      <c r="R81" s="11" t="str">
        <f>IF('Score Entry Sheet'!R81&gt;0, 'Score Entry Sheet'!R81-(IF(R$7&lt;=$B81, IF(HalfStrokes="Y",0.5,1),0)+IF(R$7+18&lt;=$B81, IF(HalfStrokes="Y",0.5,1),0)+IF(R$7+36&lt;=$B81, IF(HalfStrokes="Y",0.5,1),0)),"")</f>
        <v/>
      </c>
      <c r="S81" s="11" t="str">
        <f>IF('Score Entry Sheet'!S81&gt;0, 'Score Entry Sheet'!S81-(IF(S$7&lt;=$B81, IF(HalfStrokes="Y",0.5,1),0)+IF(S$7+18&lt;=$B81, IF(HalfStrokes="Y",0.5,1),0)+IF(S$7+36&lt;=$B81, IF(HalfStrokes="Y",0.5,1),0)),"")</f>
        <v/>
      </c>
      <c r="T81" s="11" t="str">
        <f>IF('Score Entry Sheet'!T81&gt;0, 'Score Entry Sheet'!T81-(IF(T$7&lt;=$B81, IF(HalfStrokes="Y",0.5,1),0)+IF(T$7+18&lt;=$B81, IF(HalfStrokes="Y",0.5,1),0)+IF(T$7+36&lt;=$B81, IF(HalfStrokes="Y",0.5,1),0)),"")</f>
        <v/>
      </c>
      <c r="U81" s="11" t="str">
        <f>IF('Score Entry Sheet'!U81&gt;0, 'Score Entry Sheet'!U81-(IF(U$7&lt;=$B81, IF(HalfStrokes="Y",0.5,1),0)+IF(U$7+18&lt;=$B81, IF(HalfStrokes="Y",0.5,1),0)+IF(U$7+36&lt;=$B81, IF(HalfStrokes="Y",0.5,1),0)),"")</f>
        <v/>
      </c>
      <c r="V81" s="7" t="str">
        <f t="shared" si="9"/>
        <v/>
      </c>
      <c r="W81" s="8" t="str">
        <f t="shared" si="10"/>
        <v/>
      </c>
      <c r="X81" s="9" t="str">
        <f t="shared" si="11"/>
        <v/>
      </c>
    </row>
    <row r="82" spans="1:24" s="11" customFormat="1" ht="21" customHeight="1" x14ac:dyDescent="0.25">
      <c r="A82" s="23" t="str">
        <f>'Score Entry Sheet'!A82</f>
        <v>Player 75</v>
      </c>
      <c r="B82" s="7">
        <f>'Score Entry Sheet'!B82</f>
        <v>0</v>
      </c>
      <c r="C82" s="11" t="str">
        <f>IF('Score Entry Sheet'!C82&gt;0, 'Score Entry Sheet'!C82-(IF(C$7&lt;=$B82, IF(HalfStrokes="Y",0.5,1),0)+IF(C$7+18&lt;=$B82, IF(HalfStrokes="Y",0.5,1),0)+IF(C$7+36&lt;=$B82, IF(HalfStrokes="Y",0.5,1),0)),"")</f>
        <v/>
      </c>
      <c r="D82" s="11" t="str">
        <f>IF('Score Entry Sheet'!D82&gt;0, 'Score Entry Sheet'!D82-(IF(D$7&lt;=$B82, IF(HalfStrokes="Y",0.5,1),0)+IF(D$7+18&lt;=$B82, IF(HalfStrokes="Y",0.5,1),0)+IF(D$7+36&lt;=$B82, IF(HalfStrokes="Y",0.5,1),0)),"")</f>
        <v/>
      </c>
      <c r="E82" s="11" t="str">
        <f>IF('Score Entry Sheet'!E82&gt;0, 'Score Entry Sheet'!E82-(IF(E$7&lt;=$B82, IF(HalfStrokes="Y",0.5,1),0)+IF(E$7+18&lt;=$B82, IF(HalfStrokes="Y",0.5,1),0)+IF(E$7+36&lt;=$B82, IF(HalfStrokes="Y",0.5,1),0)),"")</f>
        <v/>
      </c>
      <c r="F82" s="11" t="str">
        <f>IF('Score Entry Sheet'!F82&gt;0, 'Score Entry Sheet'!F82-(IF(F$7&lt;=$B82, IF(HalfStrokes="Y",0.5,1),0)+IF(F$7+18&lt;=$B82, IF(HalfStrokes="Y",0.5,1),0)+IF(F$7+36&lt;=$B82, IF(HalfStrokes="Y",0.5,1),0)),"")</f>
        <v/>
      </c>
      <c r="G82" s="11" t="str">
        <f>IF('Score Entry Sheet'!G82&gt;0, 'Score Entry Sheet'!G82-(IF(G$7&lt;=$B82, IF(HalfStrokes="Y",0.5,1),0)+IF(G$7+18&lt;=$B82, IF(HalfStrokes="Y",0.5,1),0)+IF(G$7+36&lt;=$B82, IF(HalfStrokes="Y",0.5,1),0)),"")</f>
        <v/>
      </c>
      <c r="H82" s="11" t="str">
        <f>IF('Score Entry Sheet'!H82&gt;0, 'Score Entry Sheet'!H82-(IF(H$7&lt;=$B82, IF(HalfStrokes="Y",0.5,1),0)+IF(H$7+18&lt;=$B82, IF(HalfStrokes="Y",0.5,1),0)+IF(H$7+36&lt;=$B82, IF(HalfStrokes="Y",0.5,1),0)),"")</f>
        <v/>
      </c>
      <c r="I82" s="11" t="str">
        <f>IF('Score Entry Sheet'!I82&gt;0, 'Score Entry Sheet'!I82-(IF(I$7&lt;=$B82, IF(HalfStrokes="Y",0.5,1),0)+IF(I$7+18&lt;=$B82, IF(HalfStrokes="Y",0.5,1),0)+IF(I$7+36&lt;=$B82, IF(HalfStrokes="Y",0.5,1),0)),"")</f>
        <v/>
      </c>
      <c r="J82" s="11" t="str">
        <f>IF('Score Entry Sheet'!J82&gt;0, 'Score Entry Sheet'!J82-(IF(J$7&lt;=$B82, IF(HalfStrokes="Y",0.5,1),0)+IF(J$7+18&lt;=$B82, IF(HalfStrokes="Y",0.5,1),0)+IF(J$7+36&lt;=$B82, IF(HalfStrokes="Y",0.5,1),0)),"")</f>
        <v/>
      </c>
      <c r="K82" s="11" t="str">
        <f>IF('Score Entry Sheet'!K82&gt;0, 'Score Entry Sheet'!K82-(IF(K$7&lt;=$B82, IF(HalfStrokes="Y",0.5,1),0)+IF(K$7+18&lt;=$B82, IF(HalfStrokes="Y",0.5,1),0)+IF(K$7+36&lt;=$B82, IF(HalfStrokes="Y",0.5,1),0)),"")</f>
        <v/>
      </c>
      <c r="L82" s="7" t="str">
        <f t="shared" si="8"/>
        <v/>
      </c>
      <c r="M82" s="11" t="str">
        <f>IF('Score Entry Sheet'!M82&gt;0, 'Score Entry Sheet'!M82-(IF(M$7&lt;=$B82, IF(HalfStrokes="Y",0.5,1),0)+IF(M$7+18&lt;=$B82, IF(HalfStrokes="Y",0.5,1),0)+IF(M$7+36&lt;=$B82, IF(HalfStrokes="Y",0.5,1),0)),"")</f>
        <v/>
      </c>
      <c r="N82" s="11" t="str">
        <f>IF('Score Entry Sheet'!N82&gt;0, 'Score Entry Sheet'!N82-(IF(N$7&lt;=$B82, IF(HalfStrokes="Y",0.5,1),0)+IF(N$7+18&lt;=$B82, IF(HalfStrokes="Y",0.5,1),0)+IF(N$7+36&lt;=$B82, IF(HalfStrokes="Y",0.5,1),0)),"")</f>
        <v/>
      </c>
      <c r="O82" s="11" t="str">
        <f>IF('Score Entry Sheet'!O82&gt;0, 'Score Entry Sheet'!O82-(IF(O$7&lt;=$B82, IF(HalfStrokes="Y",0.5,1),0)+IF(O$7+18&lt;=$B82, IF(HalfStrokes="Y",0.5,1),0)+IF(O$7+36&lt;=$B82, IF(HalfStrokes="Y",0.5,1),0)),"")</f>
        <v/>
      </c>
      <c r="P82" s="11" t="str">
        <f>IF('Score Entry Sheet'!P82&gt;0, 'Score Entry Sheet'!P82-(IF(P$7&lt;=$B82, IF(HalfStrokes="Y",0.5,1),0)+IF(P$7+18&lt;=$B82, IF(HalfStrokes="Y",0.5,1),0)+IF(P$7+36&lt;=$B82, IF(HalfStrokes="Y",0.5,1),0)),"")</f>
        <v/>
      </c>
      <c r="Q82" s="11" t="str">
        <f>IF('Score Entry Sheet'!Q82&gt;0, 'Score Entry Sheet'!Q82-(IF(Q$7&lt;=$B82, IF(HalfStrokes="Y",0.5,1),0)+IF(Q$7+18&lt;=$B82, IF(HalfStrokes="Y",0.5,1),0)+IF(Q$7+36&lt;=$B82, IF(HalfStrokes="Y",0.5,1),0)),"")</f>
        <v/>
      </c>
      <c r="R82" s="11" t="str">
        <f>IF('Score Entry Sheet'!R82&gt;0, 'Score Entry Sheet'!R82-(IF(R$7&lt;=$B82, IF(HalfStrokes="Y",0.5,1),0)+IF(R$7+18&lt;=$B82, IF(HalfStrokes="Y",0.5,1),0)+IF(R$7+36&lt;=$B82, IF(HalfStrokes="Y",0.5,1),0)),"")</f>
        <v/>
      </c>
      <c r="S82" s="11" t="str">
        <f>IF('Score Entry Sheet'!S82&gt;0, 'Score Entry Sheet'!S82-(IF(S$7&lt;=$B82, IF(HalfStrokes="Y",0.5,1),0)+IF(S$7+18&lt;=$B82, IF(HalfStrokes="Y",0.5,1),0)+IF(S$7+36&lt;=$B82, IF(HalfStrokes="Y",0.5,1),0)),"")</f>
        <v/>
      </c>
      <c r="T82" s="11" t="str">
        <f>IF('Score Entry Sheet'!T82&gt;0, 'Score Entry Sheet'!T82-(IF(T$7&lt;=$B82, IF(HalfStrokes="Y",0.5,1),0)+IF(T$7+18&lt;=$B82, IF(HalfStrokes="Y",0.5,1),0)+IF(T$7+36&lt;=$B82, IF(HalfStrokes="Y",0.5,1),0)),"")</f>
        <v/>
      </c>
      <c r="U82" s="11" t="str">
        <f>IF('Score Entry Sheet'!U82&gt;0, 'Score Entry Sheet'!U82-(IF(U$7&lt;=$B82, IF(HalfStrokes="Y",0.5,1),0)+IF(U$7+18&lt;=$B82, IF(HalfStrokes="Y",0.5,1),0)+IF(U$7+36&lt;=$B82, IF(HalfStrokes="Y",0.5,1),0)),"")</f>
        <v/>
      </c>
      <c r="V82" s="7" t="str">
        <f t="shared" si="9"/>
        <v/>
      </c>
      <c r="W82" s="8" t="str">
        <f t="shared" si="10"/>
        <v/>
      </c>
      <c r="X82" s="9" t="str">
        <f t="shared" si="11"/>
        <v/>
      </c>
    </row>
    <row r="83" spans="1:24" s="11" customFormat="1" ht="21" customHeight="1" x14ac:dyDescent="0.25">
      <c r="A83" s="23" t="str">
        <f>'Score Entry Sheet'!A83</f>
        <v>Player 76</v>
      </c>
      <c r="B83" s="7">
        <f>'Score Entry Sheet'!B83</f>
        <v>0</v>
      </c>
      <c r="C83" s="11" t="str">
        <f>IF('Score Entry Sheet'!C83&gt;0, 'Score Entry Sheet'!C83-(IF(C$7&lt;=$B83, IF(HalfStrokes="Y",0.5,1),0)+IF(C$7+18&lt;=$B83, IF(HalfStrokes="Y",0.5,1),0)+IF(C$7+36&lt;=$B83, IF(HalfStrokes="Y",0.5,1),0)),"")</f>
        <v/>
      </c>
      <c r="D83" s="11" t="str">
        <f>IF('Score Entry Sheet'!D83&gt;0, 'Score Entry Sheet'!D83-(IF(D$7&lt;=$B83, IF(HalfStrokes="Y",0.5,1),0)+IF(D$7+18&lt;=$B83, IF(HalfStrokes="Y",0.5,1),0)+IF(D$7+36&lt;=$B83, IF(HalfStrokes="Y",0.5,1),0)),"")</f>
        <v/>
      </c>
      <c r="E83" s="11" t="str">
        <f>IF('Score Entry Sheet'!E83&gt;0, 'Score Entry Sheet'!E83-(IF(E$7&lt;=$B83, IF(HalfStrokes="Y",0.5,1),0)+IF(E$7+18&lt;=$B83, IF(HalfStrokes="Y",0.5,1),0)+IF(E$7+36&lt;=$B83, IF(HalfStrokes="Y",0.5,1),0)),"")</f>
        <v/>
      </c>
      <c r="F83" s="11" t="str">
        <f>IF('Score Entry Sheet'!F83&gt;0, 'Score Entry Sheet'!F83-(IF(F$7&lt;=$B83, IF(HalfStrokes="Y",0.5,1),0)+IF(F$7+18&lt;=$B83, IF(HalfStrokes="Y",0.5,1),0)+IF(F$7+36&lt;=$B83, IF(HalfStrokes="Y",0.5,1),0)),"")</f>
        <v/>
      </c>
      <c r="G83" s="11" t="str">
        <f>IF('Score Entry Sheet'!G83&gt;0, 'Score Entry Sheet'!G83-(IF(G$7&lt;=$B83, IF(HalfStrokes="Y",0.5,1),0)+IF(G$7+18&lt;=$B83, IF(HalfStrokes="Y",0.5,1),0)+IF(G$7+36&lt;=$B83, IF(HalfStrokes="Y",0.5,1),0)),"")</f>
        <v/>
      </c>
      <c r="H83" s="11" t="str">
        <f>IF('Score Entry Sheet'!H83&gt;0, 'Score Entry Sheet'!H83-(IF(H$7&lt;=$B83, IF(HalfStrokes="Y",0.5,1),0)+IF(H$7+18&lt;=$B83, IF(HalfStrokes="Y",0.5,1),0)+IF(H$7+36&lt;=$B83, IF(HalfStrokes="Y",0.5,1),0)),"")</f>
        <v/>
      </c>
      <c r="I83" s="11" t="str">
        <f>IF('Score Entry Sheet'!I83&gt;0, 'Score Entry Sheet'!I83-(IF(I$7&lt;=$B83, IF(HalfStrokes="Y",0.5,1),0)+IF(I$7+18&lt;=$B83, IF(HalfStrokes="Y",0.5,1),0)+IF(I$7+36&lt;=$B83, IF(HalfStrokes="Y",0.5,1),0)),"")</f>
        <v/>
      </c>
      <c r="J83" s="11" t="str">
        <f>IF('Score Entry Sheet'!J83&gt;0, 'Score Entry Sheet'!J83-(IF(J$7&lt;=$B83, IF(HalfStrokes="Y",0.5,1),0)+IF(J$7+18&lt;=$B83, IF(HalfStrokes="Y",0.5,1),0)+IF(J$7+36&lt;=$B83, IF(HalfStrokes="Y",0.5,1),0)),"")</f>
        <v/>
      </c>
      <c r="K83" s="11" t="str">
        <f>IF('Score Entry Sheet'!K83&gt;0, 'Score Entry Sheet'!K83-(IF(K$7&lt;=$B83, IF(HalfStrokes="Y",0.5,1),0)+IF(K$7+18&lt;=$B83, IF(HalfStrokes="Y",0.5,1),0)+IF(K$7+36&lt;=$B83, IF(HalfStrokes="Y",0.5,1),0)),"")</f>
        <v/>
      </c>
      <c r="L83" s="7" t="str">
        <f t="shared" si="8"/>
        <v/>
      </c>
      <c r="M83" s="11" t="str">
        <f>IF('Score Entry Sheet'!M83&gt;0, 'Score Entry Sheet'!M83-(IF(M$7&lt;=$B83, IF(HalfStrokes="Y",0.5,1),0)+IF(M$7+18&lt;=$B83, IF(HalfStrokes="Y",0.5,1),0)+IF(M$7+36&lt;=$B83, IF(HalfStrokes="Y",0.5,1),0)),"")</f>
        <v/>
      </c>
      <c r="N83" s="11" t="str">
        <f>IF('Score Entry Sheet'!N83&gt;0, 'Score Entry Sheet'!N83-(IF(N$7&lt;=$B83, IF(HalfStrokes="Y",0.5,1),0)+IF(N$7+18&lt;=$B83, IF(HalfStrokes="Y",0.5,1),0)+IF(N$7+36&lt;=$B83, IF(HalfStrokes="Y",0.5,1),0)),"")</f>
        <v/>
      </c>
      <c r="O83" s="11" t="str">
        <f>IF('Score Entry Sheet'!O83&gt;0, 'Score Entry Sheet'!O83-(IF(O$7&lt;=$B83, IF(HalfStrokes="Y",0.5,1),0)+IF(O$7+18&lt;=$B83, IF(HalfStrokes="Y",0.5,1),0)+IF(O$7+36&lt;=$B83, IF(HalfStrokes="Y",0.5,1),0)),"")</f>
        <v/>
      </c>
      <c r="P83" s="11" t="str">
        <f>IF('Score Entry Sheet'!P83&gt;0, 'Score Entry Sheet'!P83-(IF(P$7&lt;=$B83, IF(HalfStrokes="Y",0.5,1),0)+IF(P$7+18&lt;=$B83, IF(HalfStrokes="Y",0.5,1),0)+IF(P$7+36&lt;=$B83, IF(HalfStrokes="Y",0.5,1),0)),"")</f>
        <v/>
      </c>
      <c r="Q83" s="11" t="str">
        <f>IF('Score Entry Sheet'!Q83&gt;0, 'Score Entry Sheet'!Q83-(IF(Q$7&lt;=$B83, IF(HalfStrokes="Y",0.5,1),0)+IF(Q$7+18&lt;=$B83, IF(HalfStrokes="Y",0.5,1),0)+IF(Q$7+36&lt;=$B83, IF(HalfStrokes="Y",0.5,1),0)),"")</f>
        <v/>
      </c>
      <c r="R83" s="11" t="str">
        <f>IF('Score Entry Sheet'!R83&gt;0, 'Score Entry Sheet'!R83-(IF(R$7&lt;=$B83, IF(HalfStrokes="Y",0.5,1),0)+IF(R$7+18&lt;=$B83, IF(HalfStrokes="Y",0.5,1),0)+IF(R$7+36&lt;=$B83, IF(HalfStrokes="Y",0.5,1),0)),"")</f>
        <v/>
      </c>
      <c r="S83" s="11" t="str">
        <f>IF('Score Entry Sheet'!S83&gt;0, 'Score Entry Sheet'!S83-(IF(S$7&lt;=$B83, IF(HalfStrokes="Y",0.5,1),0)+IF(S$7+18&lt;=$B83, IF(HalfStrokes="Y",0.5,1),0)+IF(S$7+36&lt;=$B83, IF(HalfStrokes="Y",0.5,1),0)),"")</f>
        <v/>
      </c>
      <c r="T83" s="11" t="str">
        <f>IF('Score Entry Sheet'!T83&gt;0, 'Score Entry Sheet'!T83-(IF(T$7&lt;=$B83, IF(HalfStrokes="Y",0.5,1),0)+IF(T$7+18&lt;=$B83, IF(HalfStrokes="Y",0.5,1),0)+IF(T$7+36&lt;=$B83, IF(HalfStrokes="Y",0.5,1),0)),"")</f>
        <v/>
      </c>
      <c r="U83" s="11" t="str">
        <f>IF('Score Entry Sheet'!U83&gt;0, 'Score Entry Sheet'!U83-(IF(U$7&lt;=$B83, IF(HalfStrokes="Y",0.5,1),0)+IF(U$7+18&lt;=$B83, IF(HalfStrokes="Y",0.5,1),0)+IF(U$7+36&lt;=$B83, IF(HalfStrokes="Y",0.5,1),0)),"")</f>
        <v/>
      </c>
      <c r="V83" s="7" t="str">
        <f t="shared" si="9"/>
        <v/>
      </c>
      <c r="W83" s="8" t="str">
        <f t="shared" si="10"/>
        <v/>
      </c>
      <c r="X83" s="9" t="str">
        <f t="shared" si="11"/>
        <v/>
      </c>
    </row>
    <row r="84" spans="1:24" s="11" customFormat="1" ht="21" customHeight="1" x14ac:dyDescent="0.25">
      <c r="A84" s="23" t="str">
        <f>'Score Entry Sheet'!A84</f>
        <v>Player 77</v>
      </c>
      <c r="B84" s="7">
        <f>'Score Entry Sheet'!B84</f>
        <v>0</v>
      </c>
      <c r="C84" s="11" t="str">
        <f>IF('Score Entry Sheet'!C84&gt;0, 'Score Entry Sheet'!C84-(IF(C$7&lt;=$B84, IF(HalfStrokes="Y",0.5,1),0)+IF(C$7+18&lt;=$B84, IF(HalfStrokes="Y",0.5,1),0)+IF(C$7+36&lt;=$B84, IF(HalfStrokes="Y",0.5,1),0)),"")</f>
        <v/>
      </c>
      <c r="D84" s="11" t="str">
        <f>IF('Score Entry Sheet'!D84&gt;0, 'Score Entry Sheet'!D84-(IF(D$7&lt;=$B84, IF(HalfStrokes="Y",0.5,1),0)+IF(D$7+18&lt;=$B84, IF(HalfStrokes="Y",0.5,1),0)+IF(D$7+36&lt;=$B84, IF(HalfStrokes="Y",0.5,1),0)),"")</f>
        <v/>
      </c>
      <c r="E84" s="11" t="str">
        <f>IF('Score Entry Sheet'!E84&gt;0, 'Score Entry Sheet'!E84-(IF(E$7&lt;=$B84, IF(HalfStrokes="Y",0.5,1),0)+IF(E$7+18&lt;=$B84, IF(HalfStrokes="Y",0.5,1),0)+IF(E$7+36&lt;=$B84, IF(HalfStrokes="Y",0.5,1),0)),"")</f>
        <v/>
      </c>
      <c r="F84" s="11" t="str">
        <f>IF('Score Entry Sheet'!F84&gt;0, 'Score Entry Sheet'!F84-(IF(F$7&lt;=$B84, IF(HalfStrokes="Y",0.5,1),0)+IF(F$7+18&lt;=$B84, IF(HalfStrokes="Y",0.5,1),0)+IF(F$7+36&lt;=$B84, IF(HalfStrokes="Y",0.5,1),0)),"")</f>
        <v/>
      </c>
      <c r="G84" s="11" t="str">
        <f>IF('Score Entry Sheet'!G84&gt;0, 'Score Entry Sheet'!G84-(IF(G$7&lt;=$B84, IF(HalfStrokes="Y",0.5,1),0)+IF(G$7+18&lt;=$B84, IF(HalfStrokes="Y",0.5,1),0)+IF(G$7+36&lt;=$B84, IF(HalfStrokes="Y",0.5,1),0)),"")</f>
        <v/>
      </c>
      <c r="H84" s="11" t="str">
        <f>IF('Score Entry Sheet'!H84&gt;0, 'Score Entry Sheet'!H84-(IF(H$7&lt;=$B84, IF(HalfStrokes="Y",0.5,1),0)+IF(H$7+18&lt;=$B84, IF(HalfStrokes="Y",0.5,1),0)+IF(H$7+36&lt;=$B84, IF(HalfStrokes="Y",0.5,1),0)),"")</f>
        <v/>
      </c>
      <c r="I84" s="11" t="str">
        <f>IF('Score Entry Sheet'!I84&gt;0, 'Score Entry Sheet'!I84-(IF(I$7&lt;=$B84, IF(HalfStrokes="Y",0.5,1),0)+IF(I$7+18&lt;=$B84, IF(HalfStrokes="Y",0.5,1),0)+IF(I$7+36&lt;=$B84, IF(HalfStrokes="Y",0.5,1),0)),"")</f>
        <v/>
      </c>
      <c r="J84" s="11" t="str">
        <f>IF('Score Entry Sheet'!J84&gt;0, 'Score Entry Sheet'!J84-(IF(J$7&lt;=$B84, IF(HalfStrokes="Y",0.5,1),0)+IF(J$7+18&lt;=$B84, IF(HalfStrokes="Y",0.5,1),0)+IF(J$7+36&lt;=$B84, IF(HalfStrokes="Y",0.5,1),0)),"")</f>
        <v/>
      </c>
      <c r="K84" s="11" t="str">
        <f>IF('Score Entry Sheet'!K84&gt;0, 'Score Entry Sheet'!K84-(IF(K$7&lt;=$B84, IF(HalfStrokes="Y",0.5,1),0)+IF(K$7+18&lt;=$B84, IF(HalfStrokes="Y",0.5,1),0)+IF(K$7+36&lt;=$B84, IF(HalfStrokes="Y",0.5,1),0)),"")</f>
        <v/>
      </c>
      <c r="L84" s="7" t="str">
        <f t="shared" si="8"/>
        <v/>
      </c>
      <c r="M84" s="11" t="str">
        <f>IF('Score Entry Sheet'!M84&gt;0, 'Score Entry Sheet'!M84-(IF(M$7&lt;=$B84, IF(HalfStrokes="Y",0.5,1),0)+IF(M$7+18&lt;=$B84, IF(HalfStrokes="Y",0.5,1),0)+IF(M$7+36&lt;=$B84, IF(HalfStrokes="Y",0.5,1),0)),"")</f>
        <v/>
      </c>
      <c r="N84" s="11" t="str">
        <f>IF('Score Entry Sheet'!N84&gt;0, 'Score Entry Sheet'!N84-(IF(N$7&lt;=$B84, IF(HalfStrokes="Y",0.5,1),0)+IF(N$7+18&lt;=$B84, IF(HalfStrokes="Y",0.5,1),0)+IF(N$7+36&lt;=$B84, IF(HalfStrokes="Y",0.5,1),0)),"")</f>
        <v/>
      </c>
      <c r="O84" s="11" t="str">
        <f>IF('Score Entry Sheet'!O84&gt;0, 'Score Entry Sheet'!O84-(IF(O$7&lt;=$B84, IF(HalfStrokes="Y",0.5,1),0)+IF(O$7+18&lt;=$B84, IF(HalfStrokes="Y",0.5,1),0)+IF(O$7+36&lt;=$B84, IF(HalfStrokes="Y",0.5,1),0)),"")</f>
        <v/>
      </c>
      <c r="P84" s="11" t="str">
        <f>IF('Score Entry Sheet'!P84&gt;0, 'Score Entry Sheet'!P84-(IF(P$7&lt;=$B84, IF(HalfStrokes="Y",0.5,1),0)+IF(P$7+18&lt;=$B84, IF(HalfStrokes="Y",0.5,1),0)+IF(P$7+36&lt;=$B84, IF(HalfStrokes="Y",0.5,1),0)),"")</f>
        <v/>
      </c>
      <c r="Q84" s="11" t="str">
        <f>IF('Score Entry Sheet'!Q84&gt;0, 'Score Entry Sheet'!Q84-(IF(Q$7&lt;=$B84, IF(HalfStrokes="Y",0.5,1),0)+IF(Q$7+18&lt;=$B84, IF(HalfStrokes="Y",0.5,1),0)+IF(Q$7+36&lt;=$B84, IF(HalfStrokes="Y",0.5,1),0)),"")</f>
        <v/>
      </c>
      <c r="R84" s="11" t="str">
        <f>IF('Score Entry Sheet'!R84&gt;0, 'Score Entry Sheet'!R84-(IF(R$7&lt;=$B84, IF(HalfStrokes="Y",0.5,1),0)+IF(R$7+18&lt;=$B84, IF(HalfStrokes="Y",0.5,1),0)+IF(R$7+36&lt;=$B84, IF(HalfStrokes="Y",0.5,1),0)),"")</f>
        <v/>
      </c>
      <c r="S84" s="11" t="str">
        <f>IF('Score Entry Sheet'!S84&gt;0, 'Score Entry Sheet'!S84-(IF(S$7&lt;=$B84, IF(HalfStrokes="Y",0.5,1),0)+IF(S$7+18&lt;=$B84, IF(HalfStrokes="Y",0.5,1),0)+IF(S$7+36&lt;=$B84, IF(HalfStrokes="Y",0.5,1),0)),"")</f>
        <v/>
      </c>
      <c r="T84" s="11" t="str">
        <f>IF('Score Entry Sheet'!T84&gt;0, 'Score Entry Sheet'!T84-(IF(T$7&lt;=$B84, IF(HalfStrokes="Y",0.5,1),0)+IF(T$7+18&lt;=$B84, IF(HalfStrokes="Y",0.5,1),0)+IF(T$7+36&lt;=$B84, IF(HalfStrokes="Y",0.5,1),0)),"")</f>
        <v/>
      </c>
      <c r="U84" s="11" t="str">
        <f>IF('Score Entry Sheet'!U84&gt;0, 'Score Entry Sheet'!U84-(IF(U$7&lt;=$B84, IF(HalfStrokes="Y",0.5,1),0)+IF(U$7+18&lt;=$B84, IF(HalfStrokes="Y",0.5,1),0)+IF(U$7+36&lt;=$B84, IF(HalfStrokes="Y",0.5,1),0)),"")</f>
        <v/>
      </c>
      <c r="V84" s="7" t="str">
        <f t="shared" si="9"/>
        <v/>
      </c>
      <c r="W84" s="8" t="str">
        <f t="shared" si="10"/>
        <v/>
      </c>
      <c r="X84" s="9" t="str">
        <f t="shared" si="11"/>
        <v/>
      </c>
    </row>
    <row r="85" spans="1:24" s="11" customFormat="1" ht="21" customHeight="1" x14ac:dyDescent="0.25">
      <c r="A85" s="23" t="str">
        <f>'Score Entry Sheet'!A85</f>
        <v>Player 78</v>
      </c>
      <c r="B85" s="7">
        <f>'Score Entry Sheet'!B85</f>
        <v>0</v>
      </c>
      <c r="C85" s="11" t="str">
        <f>IF('Score Entry Sheet'!C85&gt;0, 'Score Entry Sheet'!C85-(IF(C$7&lt;=$B85, IF(HalfStrokes="Y",0.5,1),0)+IF(C$7+18&lt;=$B85, IF(HalfStrokes="Y",0.5,1),0)+IF(C$7+36&lt;=$B85, IF(HalfStrokes="Y",0.5,1),0)),"")</f>
        <v/>
      </c>
      <c r="D85" s="11" t="str">
        <f>IF('Score Entry Sheet'!D85&gt;0, 'Score Entry Sheet'!D85-(IF(D$7&lt;=$B85, IF(HalfStrokes="Y",0.5,1),0)+IF(D$7+18&lt;=$B85, IF(HalfStrokes="Y",0.5,1),0)+IF(D$7+36&lt;=$B85, IF(HalfStrokes="Y",0.5,1),0)),"")</f>
        <v/>
      </c>
      <c r="E85" s="11" t="str">
        <f>IF('Score Entry Sheet'!E85&gt;0, 'Score Entry Sheet'!E85-(IF(E$7&lt;=$B85, IF(HalfStrokes="Y",0.5,1),0)+IF(E$7+18&lt;=$B85, IF(HalfStrokes="Y",0.5,1),0)+IF(E$7+36&lt;=$B85, IF(HalfStrokes="Y",0.5,1),0)),"")</f>
        <v/>
      </c>
      <c r="F85" s="11" t="str">
        <f>IF('Score Entry Sheet'!F85&gt;0, 'Score Entry Sheet'!F85-(IF(F$7&lt;=$B85, IF(HalfStrokes="Y",0.5,1),0)+IF(F$7+18&lt;=$B85, IF(HalfStrokes="Y",0.5,1),0)+IF(F$7+36&lt;=$B85, IF(HalfStrokes="Y",0.5,1),0)),"")</f>
        <v/>
      </c>
      <c r="G85" s="11" t="str">
        <f>IF('Score Entry Sheet'!G85&gt;0, 'Score Entry Sheet'!G85-(IF(G$7&lt;=$B85, IF(HalfStrokes="Y",0.5,1),0)+IF(G$7+18&lt;=$B85, IF(HalfStrokes="Y",0.5,1),0)+IF(G$7+36&lt;=$B85, IF(HalfStrokes="Y",0.5,1),0)),"")</f>
        <v/>
      </c>
      <c r="H85" s="11" t="str">
        <f>IF('Score Entry Sheet'!H85&gt;0, 'Score Entry Sheet'!H85-(IF(H$7&lt;=$B85, IF(HalfStrokes="Y",0.5,1),0)+IF(H$7+18&lt;=$B85, IF(HalfStrokes="Y",0.5,1),0)+IF(H$7+36&lt;=$B85, IF(HalfStrokes="Y",0.5,1),0)),"")</f>
        <v/>
      </c>
      <c r="I85" s="11" t="str">
        <f>IF('Score Entry Sheet'!I85&gt;0, 'Score Entry Sheet'!I85-(IF(I$7&lt;=$B85, IF(HalfStrokes="Y",0.5,1),0)+IF(I$7+18&lt;=$B85, IF(HalfStrokes="Y",0.5,1),0)+IF(I$7+36&lt;=$B85, IF(HalfStrokes="Y",0.5,1),0)),"")</f>
        <v/>
      </c>
      <c r="J85" s="11" t="str">
        <f>IF('Score Entry Sheet'!J85&gt;0, 'Score Entry Sheet'!J85-(IF(J$7&lt;=$B85, IF(HalfStrokes="Y",0.5,1),0)+IF(J$7+18&lt;=$B85, IF(HalfStrokes="Y",0.5,1),0)+IF(J$7+36&lt;=$B85, IF(HalfStrokes="Y",0.5,1),0)),"")</f>
        <v/>
      </c>
      <c r="K85" s="11" t="str">
        <f>IF('Score Entry Sheet'!K85&gt;0, 'Score Entry Sheet'!K85-(IF(K$7&lt;=$B85, IF(HalfStrokes="Y",0.5,1),0)+IF(K$7+18&lt;=$B85, IF(HalfStrokes="Y",0.5,1),0)+IF(K$7+36&lt;=$B85, IF(HalfStrokes="Y",0.5,1),0)),"")</f>
        <v/>
      </c>
      <c r="L85" s="7" t="str">
        <f t="shared" si="8"/>
        <v/>
      </c>
      <c r="M85" s="11" t="str">
        <f>IF('Score Entry Sheet'!M85&gt;0, 'Score Entry Sheet'!M85-(IF(M$7&lt;=$B85, IF(HalfStrokes="Y",0.5,1),0)+IF(M$7+18&lt;=$B85, IF(HalfStrokes="Y",0.5,1),0)+IF(M$7+36&lt;=$B85, IF(HalfStrokes="Y",0.5,1),0)),"")</f>
        <v/>
      </c>
      <c r="N85" s="11" t="str">
        <f>IF('Score Entry Sheet'!N85&gt;0, 'Score Entry Sheet'!N85-(IF(N$7&lt;=$B85, IF(HalfStrokes="Y",0.5,1),0)+IF(N$7+18&lt;=$B85, IF(HalfStrokes="Y",0.5,1),0)+IF(N$7+36&lt;=$B85, IF(HalfStrokes="Y",0.5,1),0)),"")</f>
        <v/>
      </c>
      <c r="O85" s="11" t="str">
        <f>IF('Score Entry Sheet'!O85&gt;0, 'Score Entry Sheet'!O85-(IF(O$7&lt;=$B85, IF(HalfStrokes="Y",0.5,1),0)+IF(O$7+18&lt;=$B85, IF(HalfStrokes="Y",0.5,1),0)+IF(O$7+36&lt;=$B85, IF(HalfStrokes="Y",0.5,1),0)),"")</f>
        <v/>
      </c>
      <c r="P85" s="11" t="str">
        <f>IF('Score Entry Sheet'!P85&gt;0, 'Score Entry Sheet'!P85-(IF(P$7&lt;=$B85, IF(HalfStrokes="Y",0.5,1),0)+IF(P$7+18&lt;=$B85, IF(HalfStrokes="Y",0.5,1),0)+IF(P$7+36&lt;=$B85, IF(HalfStrokes="Y",0.5,1),0)),"")</f>
        <v/>
      </c>
      <c r="Q85" s="11" t="str">
        <f>IF('Score Entry Sheet'!Q85&gt;0, 'Score Entry Sheet'!Q85-(IF(Q$7&lt;=$B85, IF(HalfStrokes="Y",0.5,1),0)+IF(Q$7+18&lt;=$B85, IF(HalfStrokes="Y",0.5,1),0)+IF(Q$7+36&lt;=$B85, IF(HalfStrokes="Y",0.5,1),0)),"")</f>
        <v/>
      </c>
      <c r="R85" s="11" t="str">
        <f>IF('Score Entry Sheet'!R85&gt;0, 'Score Entry Sheet'!R85-(IF(R$7&lt;=$B85, IF(HalfStrokes="Y",0.5,1),0)+IF(R$7+18&lt;=$B85, IF(HalfStrokes="Y",0.5,1),0)+IF(R$7+36&lt;=$B85, IF(HalfStrokes="Y",0.5,1),0)),"")</f>
        <v/>
      </c>
      <c r="S85" s="11" t="str">
        <f>IF('Score Entry Sheet'!S85&gt;0, 'Score Entry Sheet'!S85-(IF(S$7&lt;=$B85, IF(HalfStrokes="Y",0.5,1),0)+IF(S$7+18&lt;=$B85, IF(HalfStrokes="Y",0.5,1),0)+IF(S$7+36&lt;=$B85, IF(HalfStrokes="Y",0.5,1),0)),"")</f>
        <v/>
      </c>
      <c r="T85" s="11" t="str">
        <f>IF('Score Entry Sheet'!T85&gt;0, 'Score Entry Sheet'!T85-(IF(T$7&lt;=$B85, IF(HalfStrokes="Y",0.5,1),0)+IF(T$7+18&lt;=$B85, IF(HalfStrokes="Y",0.5,1),0)+IF(T$7+36&lt;=$B85, IF(HalfStrokes="Y",0.5,1),0)),"")</f>
        <v/>
      </c>
      <c r="U85" s="11" t="str">
        <f>IF('Score Entry Sheet'!U85&gt;0, 'Score Entry Sheet'!U85-(IF(U$7&lt;=$B85, IF(HalfStrokes="Y",0.5,1),0)+IF(U$7+18&lt;=$B85, IF(HalfStrokes="Y",0.5,1),0)+IF(U$7+36&lt;=$B85, IF(HalfStrokes="Y",0.5,1),0)),"")</f>
        <v/>
      </c>
      <c r="V85" s="7" t="str">
        <f t="shared" si="9"/>
        <v/>
      </c>
      <c r="W85" s="8" t="str">
        <f t="shared" si="10"/>
        <v/>
      </c>
      <c r="X85" s="9" t="str">
        <f t="shared" si="11"/>
        <v/>
      </c>
    </row>
    <row r="86" spans="1:24" s="11" customFormat="1" ht="21" customHeight="1" x14ac:dyDescent="0.25">
      <c r="A86" s="23" t="str">
        <f>'Score Entry Sheet'!A86</f>
        <v>Player 79</v>
      </c>
      <c r="B86" s="7">
        <f>'Score Entry Sheet'!B86</f>
        <v>0</v>
      </c>
      <c r="C86" s="11" t="str">
        <f>IF('Score Entry Sheet'!C86&gt;0, 'Score Entry Sheet'!C86-(IF(C$7&lt;=$B86, IF(HalfStrokes="Y",0.5,1),0)+IF(C$7+18&lt;=$B86, IF(HalfStrokes="Y",0.5,1),0)+IF(C$7+36&lt;=$B86, IF(HalfStrokes="Y",0.5,1),0)),"")</f>
        <v/>
      </c>
      <c r="D86" s="11" t="str">
        <f>IF('Score Entry Sheet'!D86&gt;0, 'Score Entry Sheet'!D86-(IF(D$7&lt;=$B86, IF(HalfStrokes="Y",0.5,1),0)+IF(D$7+18&lt;=$B86, IF(HalfStrokes="Y",0.5,1),0)+IF(D$7+36&lt;=$B86, IF(HalfStrokes="Y",0.5,1),0)),"")</f>
        <v/>
      </c>
      <c r="E86" s="11" t="str">
        <f>IF('Score Entry Sheet'!E86&gt;0, 'Score Entry Sheet'!E86-(IF(E$7&lt;=$B86, IF(HalfStrokes="Y",0.5,1),0)+IF(E$7+18&lt;=$B86, IF(HalfStrokes="Y",0.5,1),0)+IF(E$7+36&lt;=$B86, IF(HalfStrokes="Y",0.5,1),0)),"")</f>
        <v/>
      </c>
      <c r="F86" s="11" t="str">
        <f>IF('Score Entry Sheet'!F86&gt;0, 'Score Entry Sheet'!F86-(IF(F$7&lt;=$B86, IF(HalfStrokes="Y",0.5,1),0)+IF(F$7+18&lt;=$B86, IF(HalfStrokes="Y",0.5,1),0)+IF(F$7+36&lt;=$B86, IF(HalfStrokes="Y",0.5,1),0)),"")</f>
        <v/>
      </c>
      <c r="G86" s="11" t="str">
        <f>IF('Score Entry Sheet'!G86&gt;0, 'Score Entry Sheet'!G86-(IF(G$7&lt;=$B86, IF(HalfStrokes="Y",0.5,1),0)+IF(G$7+18&lt;=$B86, IF(HalfStrokes="Y",0.5,1),0)+IF(G$7+36&lt;=$B86, IF(HalfStrokes="Y",0.5,1),0)),"")</f>
        <v/>
      </c>
      <c r="H86" s="11" t="str">
        <f>IF('Score Entry Sheet'!H86&gt;0, 'Score Entry Sheet'!H86-(IF(H$7&lt;=$B86, IF(HalfStrokes="Y",0.5,1),0)+IF(H$7+18&lt;=$B86, IF(HalfStrokes="Y",0.5,1),0)+IF(H$7+36&lt;=$B86, IF(HalfStrokes="Y",0.5,1),0)),"")</f>
        <v/>
      </c>
      <c r="I86" s="11" t="str">
        <f>IF('Score Entry Sheet'!I86&gt;0, 'Score Entry Sheet'!I86-(IF(I$7&lt;=$B86, IF(HalfStrokes="Y",0.5,1),0)+IF(I$7+18&lt;=$B86, IF(HalfStrokes="Y",0.5,1),0)+IF(I$7+36&lt;=$B86, IF(HalfStrokes="Y",0.5,1),0)),"")</f>
        <v/>
      </c>
      <c r="J86" s="11" t="str">
        <f>IF('Score Entry Sheet'!J86&gt;0, 'Score Entry Sheet'!J86-(IF(J$7&lt;=$B86, IF(HalfStrokes="Y",0.5,1),0)+IF(J$7+18&lt;=$B86, IF(HalfStrokes="Y",0.5,1),0)+IF(J$7+36&lt;=$B86, IF(HalfStrokes="Y",0.5,1),0)),"")</f>
        <v/>
      </c>
      <c r="K86" s="11" t="str">
        <f>IF('Score Entry Sheet'!K86&gt;0, 'Score Entry Sheet'!K86-(IF(K$7&lt;=$B86, IF(HalfStrokes="Y",0.5,1),0)+IF(K$7+18&lt;=$B86, IF(HalfStrokes="Y",0.5,1),0)+IF(K$7+36&lt;=$B86, IF(HalfStrokes="Y",0.5,1),0)),"")</f>
        <v/>
      </c>
      <c r="L86" s="7" t="str">
        <f t="shared" si="8"/>
        <v/>
      </c>
      <c r="M86" s="11" t="str">
        <f>IF('Score Entry Sheet'!M86&gt;0, 'Score Entry Sheet'!M86-(IF(M$7&lt;=$B86, IF(HalfStrokes="Y",0.5,1),0)+IF(M$7+18&lt;=$B86, IF(HalfStrokes="Y",0.5,1),0)+IF(M$7+36&lt;=$B86, IF(HalfStrokes="Y",0.5,1),0)),"")</f>
        <v/>
      </c>
      <c r="N86" s="11" t="str">
        <f>IF('Score Entry Sheet'!N86&gt;0, 'Score Entry Sheet'!N86-(IF(N$7&lt;=$B86, IF(HalfStrokes="Y",0.5,1),0)+IF(N$7+18&lt;=$B86, IF(HalfStrokes="Y",0.5,1),0)+IF(N$7+36&lt;=$B86, IF(HalfStrokes="Y",0.5,1),0)),"")</f>
        <v/>
      </c>
      <c r="O86" s="11" t="str">
        <f>IF('Score Entry Sheet'!O86&gt;0, 'Score Entry Sheet'!O86-(IF(O$7&lt;=$B86, IF(HalfStrokes="Y",0.5,1),0)+IF(O$7+18&lt;=$B86, IF(HalfStrokes="Y",0.5,1),0)+IF(O$7+36&lt;=$B86, IF(HalfStrokes="Y",0.5,1),0)),"")</f>
        <v/>
      </c>
      <c r="P86" s="11" t="str">
        <f>IF('Score Entry Sheet'!P86&gt;0, 'Score Entry Sheet'!P86-(IF(P$7&lt;=$B86, IF(HalfStrokes="Y",0.5,1),0)+IF(P$7+18&lt;=$B86, IF(HalfStrokes="Y",0.5,1),0)+IF(P$7+36&lt;=$B86, IF(HalfStrokes="Y",0.5,1),0)),"")</f>
        <v/>
      </c>
      <c r="Q86" s="11" t="str">
        <f>IF('Score Entry Sheet'!Q86&gt;0, 'Score Entry Sheet'!Q86-(IF(Q$7&lt;=$B86, IF(HalfStrokes="Y",0.5,1),0)+IF(Q$7+18&lt;=$B86, IF(HalfStrokes="Y",0.5,1),0)+IF(Q$7+36&lt;=$B86, IF(HalfStrokes="Y",0.5,1),0)),"")</f>
        <v/>
      </c>
      <c r="R86" s="11" t="str">
        <f>IF('Score Entry Sheet'!R86&gt;0, 'Score Entry Sheet'!R86-(IF(R$7&lt;=$B86, IF(HalfStrokes="Y",0.5,1),0)+IF(R$7+18&lt;=$B86, IF(HalfStrokes="Y",0.5,1),0)+IF(R$7+36&lt;=$B86, IF(HalfStrokes="Y",0.5,1),0)),"")</f>
        <v/>
      </c>
      <c r="S86" s="11" t="str">
        <f>IF('Score Entry Sheet'!S86&gt;0, 'Score Entry Sheet'!S86-(IF(S$7&lt;=$B86, IF(HalfStrokes="Y",0.5,1),0)+IF(S$7+18&lt;=$B86, IF(HalfStrokes="Y",0.5,1),0)+IF(S$7+36&lt;=$B86, IF(HalfStrokes="Y",0.5,1),0)),"")</f>
        <v/>
      </c>
      <c r="T86" s="11" t="str">
        <f>IF('Score Entry Sheet'!T86&gt;0, 'Score Entry Sheet'!T86-(IF(T$7&lt;=$B86, IF(HalfStrokes="Y",0.5,1),0)+IF(T$7+18&lt;=$B86, IF(HalfStrokes="Y",0.5,1),0)+IF(T$7+36&lt;=$B86, IF(HalfStrokes="Y",0.5,1),0)),"")</f>
        <v/>
      </c>
      <c r="U86" s="11" t="str">
        <f>IF('Score Entry Sheet'!U86&gt;0, 'Score Entry Sheet'!U86-(IF(U$7&lt;=$B86, IF(HalfStrokes="Y",0.5,1),0)+IF(U$7+18&lt;=$B86, IF(HalfStrokes="Y",0.5,1),0)+IF(U$7+36&lt;=$B86, IF(HalfStrokes="Y",0.5,1),0)),"")</f>
        <v/>
      </c>
      <c r="V86" s="7" t="str">
        <f t="shared" si="9"/>
        <v/>
      </c>
      <c r="W86" s="8" t="str">
        <f t="shared" si="10"/>
        <v/>
      </c>
      <c r="X86" s="9" t="str">
        <f t="shared" si="11"/>
        <v/>
      </c>
    </row>
    <row r="87" spans="1:24" s="11" customFormat="1" ht="21" customHeight="1" x14ac:dyDescent="0.25">
      <c r="A87" s="23" t="str">
        <f>'Score Entry Sheet'!A87</f>
        <v>Player 80</v>
      </c>
      <c r="B87" s="7">
        <f>'Score Entry Sheet'!B87</f>
        <v>0</v>
      </c>
      <c r="C87" s="11" t="str">
        <f>IF('Score Entry Sheet'!C87&gt;0, 'Score Entry Sheet'!C87-(IF(C$7&lt;=$B87, IF(HalfStrokes="Y",0.5,1),0)+IF(C$7+18&lt;=$B87, IF(HalfStrokes="Y",0.5,1),0)+IF(C$7+36&lt;=$B87, IF(HalfStrokes="Y",0.5,1),0)),"")</f>
        <v/>
      </c>
      <c r="D87" s="11" t="str">
        <f>IF('Score Entry Sheet'!D87&gt;0, 'Score Entry Sheet'!D87-(IF(D$7&lt;=$B87, IF(HalfStrokes="Y",0.5,1),0)+IF(D$7+18&lt;=$B87, IF(HalfStrokes="Y",0.5,1),0)+IF(D$7+36&lt;=$B87, IF(HalfStrokes="Y",0.5,1),0)),"")</f>
        <v/>
      </c>
      <c r="E87" s="11" t="str">
        <f>IF('Score Entry Sheet'!E87&gt;0, 'Score Entry Sheet'!E87-(IF(E$7&lt;=$B87, IF(HalfStrokes="Y",0.5,1),0)+IF(E$7+18&lt;=$B87, IF(HalfStrokes="Y",0.5,1),0)+IF(E$7+36&lt;=$B87, IF(HalfStrokes="Y",0.5,1),0)),"")</f>
        <v/>
      </c>
      <c r="F87" s="11" t="str">
        <f>IF('Score Entry Sheet'!F87&gt;0, 'Score Entry Sheet'!F87-(IF(F$7&lt;=$B87, IF(HalfStrokes="Y",0.5,1),0)+IF(F$7+18&lt;=$B87, IF(HalfStrokes="Y",0.5,1),0)+IF(F$7+36&lt;=$B87, IF(HalfStrokes="Y",0.5,1),0)),"")</f>
        <v/>
      </c>
      <c r="G87" s="11" t="str">
        <f>IF('Score Entry Sheet'!G87&gt;0, 'Score Entry Sheet'!G87-(IF(G$7&lt;=$B87, IF(HalfStrokes="Y",0.5,1),0)+IF(G$7+18&lt;=$B87, IF(HalfStrokes="Y",0.5,1),0)+IF(G$7+36&lt;=$B87, IF(HalfStrokes="Y",0.5,1),0)),"")</f>
        <v/>
      </c>
      <c r="H87" s="11" t="str">
        <f>IF('Score Entry Sheet'!H87&gt;0, 'Score Entry Sheet'!H87-(IF(H$7&lt;=$B87, IF(HalfStrokes="Y",0.5,1),0)+IF(H$7+18&lt;=$B87, IF(HalfStrokes="Y",0.5,1),0)+IF(H$7+36&lt;=$B87, IF(HalfStrokes="Y",0.5,1),0)),"")</f>
        <v/>
      </c>
      <c r="I87" s="11" t="str">
        <f>IF('Score Entry Sheet'!I87&gt;0, 'Score Entry Sheet'!I87-(IF(I$7&lt;=$B87, IF(HalfStrokes="Y",0.5,1),0)+IF(I$7+18&lt;=$B87, IF(HalfStrokes="Y",0.5,1),0)+IF(I$7+36&lt;=$B87, IF(HalfStrokes="Y",0.5,1),0)),"")</f>
        <v/>
      </c>
      <c r="J87" s="11" t="str">
        <f>IF('Score Entry Sheet'!J87&gt;0, 'Score Entry Sheet'!J87-(IF(J$7&lt;=$B87, IF(HalfStrokes="Y",0.5,1),0)+IF(J$7+18&lt;=$B87, IF(HalfStrokes="Y",0.5,1),0)+IF(J$7+36&lt;=$B87, IF(HalfStrokes="Y",0.5,1),0)),"")</f>
        <v/>
      </c>
      <c r="K87" s="11" t="str">
        <f>IF('Score Entry Sheet'!K87&gt;0, 'Score Entry Sheet'!K87-(IF(K$7&lt;=$B87, IF(HalfStrokes="Y",0.5,1),0)+IF(K$7+18&lt;=$B87, IF(HalfStrokes="Y",0.5,1),0)+IF(K$7+36&lt;=$B87, IF(HalfStrokes="Y",0.5,1),0)),"")</f>
        <v/>
      </c>
      <c r="L87" s="7" t="str">
        <f t="shared" si="8"/>
        <v/>
      </c>
      <c r="M87" s="11" t="str">
        <f>IF('Score Entry Sheet'!M87&gt;0, 'Score Entry Sheet'!M87-(IF(M$7&lt;=$B87, IF(HalfStrokes="Y",0.5,1),0)+IF(M$7+18&lt;=$B87, IF(HalfStrokes="Y",0.5,1),0)+IF(M$7+36&lt;=$B87, IF(HalfStrokes="Y",0.5,1),0)),"")</f>
        <v/>
      </c>
      <c r="N87" s="11" t="str">
        <f>IF('Score Entry Sheet'!N87&gt;0, 'Score Entry Sheet'!N87-(IF(N$7&lt;=$B87, IF(HalfStrokes="Y",0.5,1),0)+IF(N$7+18&lt;=$B87, IF(HalfStrokes="Y",0.5,1),0)+IF(N$7+36&lt;=$B87, IF(HalfStrokes="Y",0.5,1),0)),"")</f>
        <v/>
      </c>
      <c r="O87" s="11" t="str">
        <f>IF('Score Entry Sheet'!O87&gt;0, 'Score Entry Sheet'!O87-(IF(O$7&lt;=$B87, IF(HalfStrokes="Y",0.5,1),0)+IF(O$7+18&lt;=$B87, IF(HalfStrokes="Y",0.5,1),0)+IF(O$7+36&lt;=$B87, IF(HalfStrokes="Y",0.5,1),0)),"")</f>
        <v/>
      </c>
      <c r="P87" s="11" t="str">
        <f>IF('Score Entry Sheet'!P87&gt;0, 'Score Entry Sheet'!P87-(IF(P$7&lt;=$B87, IF(HalfStrokes="Y",0.5,1),0)+IF(P$7+18&lt;=$B87, IF(HalfStrokes="Y",0.5,1),0)+IF(P$7+36&lt;=$B87, IF(HalfStrokes="Y",0.5,1),0)),"")</f>
        <v/>
      </c>
      <c r="Q87" s="11" t="str">
        <f>IF('Score Entry Sheet'!Q87&gt;0, 'Score Entry Sheet'!Q87-(IF(Q$7&lt;=$B87, IF(HalfStrokes="Y",0.5,1),0)+IF(Q$7+18&lt;=$B87, IF(HalfStrokes="Y",0.5,1),0)+IF(Q$7+36&lt;=$B87, IF(HalfStrokes="Y",0.5,1),0)),"")</f>
        <v/>
      </c>
      <c r="R87" s="11" t="str">
        <f>IF('Score Entry Sheet'!R87&gt;0, 'Score Entry Sheet'!R87-(IF(R$7&lt;=$B87, IF(HalfStrokes="Y",0.5,1),0)+IF(R$7+18&lt;=$B87, IF(HalfStrokes="Y",0.5,1),0)+IF(R$7+36&lt;=$B87, IF(HalfStrokes="Y",0.5,1),0)),"")</f>
        <v/>
      </c>
      <c r="S87" s="11" t="str">
        <f>IF('Score Entry Sheet'!S87&gt;0, 'Score Entry Sheet'!S87-(IF(S$7&lt;=$B87, IF(HalfStrokes="Y",0.5,1),0)+IF(S$7+18&lt;=$B87, IF(HalfStrokes="Y",0.5,1),0)+IF(S$7+36&lt;=$B87, IF(HalfStrokes="Y",0.5,1),0)),"")</f>
        <v/>
      </c>
      <c r="T87" s="11" t="str">
        <f>IF('Score Entry Sheet'!T87&gt;0, 'Score Entry Sheet'!T87-(IF(T$7&lt;=$B87, IF(HalfStrokes="Y",0.5,1),0)+IF(T$7+18&lt;=$B87, IF(HalfStrokes="Y",0.5,1),0)+IF(T$7+36&lt;=$B87, IF(HalfStrokes="Y",0.5,1),0)),"")</f>
        <v/>
      </c>
      <c r="U87" s="11" t="str">
        <f>IF('Score Entry Sheet'!U87&gt;0, 'Score Entry Sheet'!U87-(IF(U$7&lt;=$B87, IF(HalfStrokes="Y",0.5,1),0)+IF(U$7+18&lt;=$B87, IF(HalfStrokes="Y",0.5,1),0)+IF(U$7+36&lt;=$B87, IF(HalfStrokes="Y",0.5,1),0)),"")</f>
        <v/>
      </c>
      <c r="V87" s="7" t="str">
        <f t="shared" si="9"/>
        <v/>
      </c>
      <c r="W87" s="8" t="str">
        <f t="shared" si="10"/>
        <v/>
      </c>
      <c r="X87" s="9" t="str">
        <f t="shared" si="11"/>
        <v/>
      </c>
    </row>
    <row r="88" spans="1:24" s="11" customFormat="1" ht="21" customHeight="1" x14ac:dyDescent="0.25">
      <c r="A88" s="23" t="str">
        <f>'Score Entry Sheet'!A88</f>
        <v>Player 81</v>
      </c>
      <c r="B88" s="7">
        <f>'Score Entry Sheet'!B88</f>
        <v>0</v>
      </c>
      <c r="C88" s="11" t="str">
        <f>IF('Score Entry Sheet'!C88&gt;0, 'Score Entry Sheet'!C88-(IF(C$7&lt;=$B88, IF(HalfStrokes="Y",0.5,1),0)+IF(C$7+18&lt;=$B88, IF(HalfStrokes="Y",0.5,1),0)+IF(C$7+36&lt;=$B88, IF(HalfStrokes="Y",0.5,1),0)),"")</f>
        <v/>
      </c>
      <c r="D88" s="11" t="str">
        <f>IF('Score Entry Sheet'!D88&gt;0, 'Score Entry Sheet'!D88-(IF(D$7&lt;=$B88, IF(HalfStrokes="Y",0.5,1),0)+IF(D$7+18&lt;=$B88, IF(HalfStrokes="Y",0.5,1),0)+IF(D$7+36&lt;=$B88, IF(HalfStrokes="Y",0.5,1),0)),"")</f>
        <v/>
      </c>
      <c r="E88" s="11" t="str">
        <f>IF('Score Entry Sheet'!E88&gt;0, 'Score Entry Sheet'!E88-(IF(E$7&lt;=$B88, IF(HalfStrokes="Y",0.5,1),0)+IF(E$7+18&lt;=$B88, IF(HalfStrokes="Y",0.5,1),0)+IF(E$7+36&lt;=$B88, IF(HalfStrokes="Y",0.5,1),0)),"")</f>
        <v/>
      </c>
      <c r="F88" s="11" t="str">
        <f>IF('Score Entry Sheet'!F88&gt;0, 'Score Entry Sheet'!F88-(IF(F$7&lt;=$B88, IF(HalfStrokes="Y",0.5,1),0)+IF(F$7+18&lt;=$B88, IF(HalfStrokes="Y",0.5,1),0)+IF(F$7+36&lt;=$B88, IF(HalfStrokes="Y",0.5,1),0)),"")</f>
        <v/>
      </c>
      <c r="G88" s="11" t="str">
        <f>IF('Score Entry Sheet'!G88&gt;0, 'Score Entry Sheet'!G88-(IF(G$7&lt;=$B88, IF(HalfStrokes="Y",0.5,1),0)+IF(G$7+18&lt;=$B88, IF(HalfStrokes="Y",0.5,1),0)+IF(G$7+36&lt;=$B88, IF(HalfStrokes="Y",0.5,1),0)),"")</f>
        <v/>
      </c>
      <c r="H88" s="11" t="str">
        <f>IF('Score Entry Sheet'!H88&gt;0, 'Score Entry Sheet'!H88-(IF(H$7&lt;=$B88, IF(HalfStrokes="Y",0.5,1),0)+IF(H$7+18&lt;=$B88, IF(HalfStrokes="Y",0.5,1),0)+IF(H$7+36&lt;=$B88, IF(HalfStrokes="Y",0.5,1),0)),"")</f>
        <v/>
      </c>
      <c r="I88" s="11" t="str">
        <f>IF('Score Entry Sheet'!I88&gt;0, 'Score Entry Sheet'!I88-(IF(I$7&lt;=$B88, IF(HalfStrokes="Y",0.5,1),0)+IF(I$7+18&lt;=$B88, IF(HalfStrokes="Y",0.5,1),0)+IF(I$7+36&lt;=$B88, IF(HalfStrokes="Y",0.5,1),0)),"")</f>
        <v/>
      </c>
      <c r="J88" s="11" t="str">
        <f>IF('Score Entry Sheet'!J88&gt;0, 'Score Entry Sheet'!J88-(IF(J$7&lt;=$B88, IF(HalfStrokes="Y",0.5,1),0)+IF(J$7+18&lt;=$B88, IF(HalfStrokes="Y",0.5,1),0)+IF(J$7+36&lt;=$B88, IF(HalfStrokes="Y",0.5,1),0)),"")</f>
        <v/>
      </c>
      <c r="K88" s="11" t="str">
        <f>IF('Score Entry Sheet'!K88&gt;0, 'Score Entry Sheet'!K88-(IF(K$7&lt;=$B88, IF(HalfStrokes="Y",0.5,1),0)+IF(K$7+18&lt;=$B88, IF(HalfStrokes="Y",0.5,1),0)+IF(K$7+36&lt;=$B88, IF(HalfStrokes="Y",0.5,1),0)),"")</f>
        <v/>
      </c>
      <c r="L88" s="7" t="str">
        <f t="shared" si="8"/>
        <v/>
      </c>
      <c r="M88" s="11" t="str">
        <f>IF('Score Entry Sheet'!M88&gt;0, 'Score Entry Sheet'!M88-(IF(M$7&lt;=$B88, IF(HalfStrokes="Y",0.5,1),0)+IF(M$7+18&lt;=$B88, IF(HalfStrokes="Y",0.5,1),0)+IF(M$7+36&lt;=$B88, IF(HalfStrokes="Y",0.5,1),0)),"")</f>
        <v/>
      </c>
      <c r="N88" s="11" t="str">
        <f>IF('Score Entry Sheet'!N88&gt;0, 'Score Entry Sheet'!N88-(IF(N$7&lt;=$B88, IF(HalfStrokes="Y",0.5,1),0)+IF(N$7+18&lt;=$B88, IF(HalfStrokes="Y",0.5,1),0)+IF(N$7+36&lt;=$B88, IF(HalfStrokes="Y",0.5,1),0)),"")</f>
        <v/>
      </c>
      <c r="O88" s="11" t="str">
        <f>IF('Score Entry Sheet'!O88&gt;0, 'Score Entry Sheet'!O88-(IF(O$7&lt;=$B88, IF(HalfStrokes="Y",0.5,1),0)+IF(O$7+18&lt;=$B88, IF(HalfStrokes="Y",0.5,1),0)+IF(O$7+36&lt;=$B88, IF(HalfStrokes="Y",0.5,1),0)),"")</f>
        <v/>
      </c>
      <c r="P88" s="11" t="str">
        <f>IF('Score Entry Sheet'!P88&gt;0, 'Score Entry Sheet'!P88-(IF(P$7&lt;=$B88, IF(HalfStrokes="Y",0.5,1),0)+IF(P$7+18&lt;=$B88, IF(HalfStrokes="Y",0.5,1),0)+IF(P$7+36&lt;=$B88, IF(HalfStrokes="Y",0.5,1),0)),"")</f>
        <v/>
      </c>
      <c r="Q88" s="11" t="str">
        <f>IF('Score Entry Sheet'!Q88&gt;0, 'Score Entry Sheet'!Q88-(IF(Q$7&lt;=$B88, IF(HalfStrokes="Y",0.5,1),0)+IF(Q$7+18&lt;=$B88, IF(HalfStrokes="Y",0.5,1),0)+IF(Q$7+36&lt;=$B88, IF(HalfStrokes="Y",0.5,1),0)),"")</f>
        <v/>
      </c>
      <c r="R88" s="11" t="str">
        <f>IF('Score Entry Sheet'!R88&gt;0, 'Score Entry Sheet'!R88-(IF(R$7&lt;=$B88, IF(HalfStrokes="Y",0.5,1),0)+IF(R$7+18&lt;=$B88, IF(HalfStrokes="Y",0.5,1),0)+IF(R$7+36&lt;=$B88, IF(HalfStrokes="Y",0.5,1),0)),"")</f>
        <v/>
      </c>
      <c r="S88" s="11" t="str">
        <f>IF('Score Entry Sheet'!S88&gt;0, 'Score Entry Sheet'!S88-(IF(S$7&lt;=$B88, IF(HalfStrokes="Y",0.5,1),0)+IF(S$7+18&lt;=$B88, IF(HalfStrokes="Y",0.5,1),0)+IF(S$7+36&lt;=$B88, IF(HalfStrokes="Y",0.5,1),0)),"")</f>
        <v/>
      </c>
      <c r="T88" s="11" t="str">
        <f>IF('Score Entry Sheet'!T88&gt;0, 'Score Entry Sheet'!T88-(IF(T$7&lt;=$B88, IF(HalfStrokes="Y",0.5,1),0)+IF(T$7+18&lt;=$B88, IF(HalfStrokes="Y",0.5,1),0)+IF(T$7+36&lt;=$B88, IF(HalfStrokes="Y",0.5,1),0)),"")</f>
        <v/>
      </c>
      <c r="U88" s="11" t="str">
        <f>IF('Score Entry Sheet'!U88&gt;0, 'Score Entry Sheet'!U88-(IF(U$7&lt;=$B88, IF(HalfStrokes="Y",0.5,1),0)+IF(U$7+18&lt;=$B88, IF(HalfStrokes="Y",0.5,1),0)+IF(U$7+36&lt;=$B88, IF(HalfStrokes="Y",0.5,1),0)),"")</f>
        <v/>
      </c>
      <c r="V88" s="7" t="str">
        <f t="shared" si="9"/>
        <v/>
      </c>
      <c r="W88" s="8" t="str">
        <f t="shared" si="10"/>
        <v/>
      </c>
      <c r="X88" s="9" t="str">
        <f t="shared" si="11"/>
        <v/>
      </c>
    </row>
    <row r="89" spans="1:24" s="11" customFormat="1" ht="21" customHeight="1" x14ac:dyDescent="0.25">
      <c r="A89" s="23" t="str">
        <f>'Score Entry Sheet'!A89</f>
        <v>Player 82</v>
      </c>
      <c r="B89" s="7">
        <f>'Score Entry Sheet'!B89</f>
        <v>0</v>
      </c>
      <c r="C89" s="11" t="str">
        <f>IF('Score Entry Sheet'!C89&gt;0, 'Score Entry Sheet'!C89-(IF(C$7&lt;=$B89, IF(HalfStrokes="Y",0.5,1),0)+IF(C$7+18&lt;=$B89, IF(HalfStrokes="Y",0.5,1),0)+IF(C$7+36&lt;=$B89, IF(HalfStrokes="Y",0.5,1),0)),"")</f>
        <v/>
      </c>
      <c r="D89" s="11" t="str">
        <f>IF('Score Entry Sheet'!D89&gt;0, 'Score Entry Sheet'!D89-(IF(D$7&lt;=$B89, IF(HalfStrokes="Y",0.5,1),0)+IF(D$7+18&lt;=$B89, IF(HalfStrokes="Y",0.5,1),0)+IF(D$7+36&lt;=$B89, IF(HalfStrokes="Y",0.5,1),0)),"")</f>
        <v/>
      </c>
      <c r="E89" s="11" t="str">
        <f>IF('Score Entry Sheet'!E89&gt;0, 'Score Entry Sheet'!E89-(IF(E$7&lt;=$B89, IF(HalfStrokes="Y",0.5,1),0)+IF(E$7+18&lt;=$B89, IF(HalfStrokes="Y",0.5,1),0)+IF(E$7+36&lt;=$B89, IF(HalfStrokes="Y",0.5,1),0)),"")</f>
        <v/>
      </c>
      <c r="F89" s="11" t="str">
        <f>IF('Score Entry Sheet'!F89&gt;0, 'Score Entry Sheet'!F89-(IF(F$7&lt;=$B89, IF(HalfStrokes="Y",0.5,1),0)+IF(F$7+18&lt;=$B89, IF(HalfStrokes="Y",0.5,1),0)+IF(F$7+36&lt;=$B89, IF(HalfStrokes="Y",0.5,1),0)),"")</f>
        <v/>
      </c>
      <c r="G89" s="11" t="str">
        <f>IF('Score Entry Sheet'!G89&gt;0, 'Score Entry Sheet'!G89-(IF(G$7&lt;=$B89, IF(HalfStrokes="Y",0.5,1),0)+IF(G$7+18&lt;=$B89, IF(HalfStrokes="Y",0.5,1),0)+IF(G$7+36&lt;=$B89, IF(HalfStrokes="Y",0.5,1),0)),"")</f>
        <v/>
      </c>
      <c r="H89" s="11" t="str">
        <f>IF('Score Entry Sheet'!H89&gt;0, 'Score Entry Sheet'!H89-(IF(H$7&lt;=$B89, IF(HalfStrokes="Y",0.5,1),0)+IF(H$7+18&lt;=$B89, IF(HalfStrokes="Y",0.5,1),0)+IF(H$7+36&lt;=$B89, IF(HalfStrokes="Y",0.5,1),0)),"")</f>
        <v/>
      </c>
      <c r="I89" s="11" t="str">
        <f>IF('Score Entry Sheet'!I89&gt;0, 'Score Entry Sheet'!I89-(IF(I$7&lt;=$B89, IF(HalfStrokes="Y",0.5,1),0)+IF(I$7+18&lt;=$B89, IF(HalfStrokes="Y",0.5,1),0)+IF(I$7+36&lt;=$B89, IF(HalfStrokes="Y",0.5,1),0)),"")</f>
        <v/>
      </c>
      <c r="J89" s="11" t="str">
        <f>IF('Score Entry Sheet'!J89&gt;0, 'Score Entry Sheet'!J89-(IF(J$7&lt;=$B89, IF(HalfStrokes="Y",0.5,1),0)+IF(J$7+18&lt;=$B89, IF(HalfStrokes="Y",0.5,1),0)+IF(J$7+36&lt;=$B89, IF(HalfStrokes="Y",0.5,1),0)),"")</f>
        <v/>
      </c>
      <c r="K89" s="11" t="str">
        <f>IF('Score Entry Sheet'!K89&gt;0, 'Score Entry Sheet'!K89-(IF(K$7&lt;=$B89, IF(HalfStrokes="Y",0.5,1),0)+IF(K$7+18&lt;=$B89, IF(HalfStrokes="Y",0.5,1),0)+IF(K$7+36&lt;=$B89, IF(HalfStrokes="Y",0.5,1),0)),"")</f>
        <v/>
      </c>
      <c r="L89" s="7" t="str">
        <f t="shared" si="8"/>
        <v/>
      </c>
      <c r="M89" s="11" t="str">
        <f>IF('Score Entry Sheet'!M89&gt;0, 'Score Entry Sheet'!M89-(IF(M$7&lt;=$B89, IF(HalfStrokes="Y",0.5,1),0)+IF(M$7+18&lt;=$B89, IF(HalfStrokes="Y",0.5,1),0)+IF(M$7+36&lt;=$B89, IF(HalfStrokes="Y",0.5,1),0)),"")</f>
        <v/>
      </c>
      <c r="N89" s="11" t="str">
        <f>IF('Score Entry Sheet'!N89&gt;0, 'Score Entry Sheet'!N89-(IF(N$7&lt;=$B89, IF(HalfStrokes="Y",0.5,1),0)+IF(N$7+18&lt;=$B89, IF(HalfStrokes="Y",0.5,1),0)+IF(N$7+36&lt;=$B89, IF(HalfStrokes="Y",0.5,1),0)),"")</f>
        <v/>
      </c>
      <c r="O89" s="11" t="str">
        <f>IF('Score Entry Sheet'!O89&gt;0, 'Score Entry Sheet'!O89-(IF(O$7&lt;=$B89, IF(HalfStrokes="Y",0.5,1),0)+IF(O$7+18&lt;=$B89, IF(HalfStrokes="Y",0.5,1),0)+IF(O$7+36&lt;=$B89, IF(HalfStrokes="Y",0.5,1),0)),"")</f>
        <v/>
      </c>
      <c r="P89" s="11" t="str">
        <f>IF('Score Entry Sheet'!P89&gt;0, 'Score Entry Sheet'!P89-(IF(P$7&lt;=$B89, IF(HalfStrokes="Y",0.5,1),0)+IF(P$7+18&lt;=$B89, IF(HalfStrokes="Y",0.5,1),0)+IF(P$7+36&lt;=$B89, IF(HalfStrokes="Y",0.5,1),0)),"")</f>
        <v/>
      </c>
      <c r="Q89" s="11" t="str">
        <f>IF('Score Entry Sheet'!Q89&gt;0, 'Score Entry Sheet'!Q89-(IF(Q$7&lt;=$B89, IF(HalfStrokes="Y",0.5,1),0)+IF(Q$7+18&lt;=$B89, IF(HalfStrokes="Y",0.5,1),0)+IF(Q$7+36&lt;=$B89, IF(HalfStrokes="Y",0.5,1),0)),"")</f>
        <v/>
      </c>
      <c r="R89" s="11" t="str">
        <f>IF('Score Entry Sheet'!R89&gt;0, 'Score Entry Sheet'!R89-(IF(R$7&lt;=$B89, IF(HalfStrokes="Y",0.5,1),0)+IF(R$7+18&lt;=$B89, IF(HalfStrokes="Y",0.5,1),0)+IF(R$7+36&lt;=$B89, IF(HalfStrokes="Y",0.5,1),0)),"")</f>
        <v/>
      </c>
      <c r="S89" s="11" t="str">
        <f>IF('Score Entry Sheet'!S89&gt;0, 'Score Entry Sheet'!S89-(IF(S$7&lt;=$B89, IF(HalfStrokes="Y",0.5,1),0)+IF(S$7+18&lt;=$B89, IF(HalfStrokes="Y",0.5,1),0)+IF(S$7+36&lt;=$B89, IF(HalfStrokes="Y",0.5,1),0)),"")</f>
        <v/>
      </c>
      <c r="T89" s="11" t="str">
        <f>IF('Score Entry Sheet'!T89&gt;0, 'Score Entry Sheet'!T89-(IF(T$7&lt;=$B89, IF(HalfStrokes="Y",0.5,1),0)+IF(T$7+18&lt;=$B89, IF(HalfStrokes="Y",0.5,1),0)+IF(T$7+36&lt;=$B89, IF(HalfStrokes="Y",0.5,1),0)),"")</f>
        <v/>
      </c>
      <c r="U89" s="11" t="str">
        <f>IF('Score Entry Sheet'!U89&gt;0, 'Score Entry Sheet'!U89-(IF(U$7&lt;=$B89, IF(HalfStrokes="Y",0.5,1),0)+IF(U$7+18&lt;=$B89, IF(HalfStrokes="Y",0.5,1),0)+IF(U$7+36&lt;=$B89, IF(HalfStrokes="Y",0.5,1),0)),"")</f>
        <v/>
      </c>
      <c r="V89" s="7" t="str">
        <f t="shared" si="9"/>
        <v/>
      </c>
      <c r="W89" s="8" t="str">
        <f t="shared" si="10"/>
        <v/>
      </c>
      <c r="X89" s="9" t="str">
        <f t="shared" si="11"/>
        <v/>
      </c>
    </row>
    <row r="90" spans="1:24" s="11" customFormat="1" ht="21" customHeight="1" x14ac:dyDescent="0.25">
      <c r="A90" s="23" t="str">
        <f>'Score Entry Sheet'!A90</f>
        <v>Player 83</v>
      </c>
      <c r="B90" s="7">
        <f>'Score Entry Sheet'!B90</f>
        <v>0</v>
      </c>
      <c r="C90" s="11" t="str">
        <f>IF('Score Entry Sheet'!C90&gt;0, 'Score Entry Sheet'!C90-(IF(C$7&lt;=$B90, IF(HalfStrokes="Y",0.5,1),0)+IF(C$7+18&lt;=$B90, IF(HalfStrokes="Y",0.5,1),0)+IF(C$7+36&lt;=$B90, IF(HalfStrokes="Y",0.5,1),0)),"")</f>
        <v/>
      </c>
      <c r="D90" s="11" t="str">
        <f>IF('Score Entry Sheet'!D90&gt;0, 'Score Entry Sheet'!D90-(IF(D$7&lt;=$B90, IF(HalfStrokes="Y",0.5,1),0)+IF(D$7+18&lt;=$B90, IF(HalfStrokes="Y",0.5,1),0)+IF(D$7+36&lt;=$B90, IF(HalfStrokes="Y",0.5,1),0)),"")</f>
        <v/>
      </c>
      <c r="E90" s="11" t="str">
        <f>IF('Score Entry Sheet'!E90&gt;0, 'Score Entry Sheet'!E90-(IF(E$7&lt;=$B90, IF(HalfStrokes="Y",0.5,1),0)+IF(E$7+18&lt;=$B90, IF(HalfStrokes="Y",0.5,1),0)+IF(E$7+36&lt;=$B90, IF(HalfStrokes="Y",0.5,1),0)),"")</f>
        <v/>
      </c>
      <c r="F90" s="11" t="str">
        <f>IF('Score Entry Sheet'!F90&gt;0, 'Score Entry Sheet'!F90-(IF(F$7&lt;=$B90, IF(HalfStrokes="Y",0.5,1),0)+IF(F$7+18&lt;=$B90, IF(HalfStrokes="Y",0.5,1),0)+IF(F$7+36&lt;=$B90, IF(HalfStrokes="Y",0.5,1),0)),"")</f>
        <v/>
      </c>
      <c r="G90" s="11" t="str">
        <f>IF('Score Entry Sheet'!G90&gt;0, 'Score Entry Sheet'!G90-(IF(G$7&lt;=$B90, IF(HalfStrokes="Y",0.5,1),0)+IF(G$7+18&lt;=$B90, IF(HalfStrokes="Y",0.5,1),0)+IF(G$7+36&lt;=$B90, IF(HalfStrokes="Y",0.5,1),0)),"")</f>
        <v/>
      </c>
      <c r="H90" s="11" t="str">
        <f>IF('Score Entry Sheet'!H90&gt;0, 'Score Entry Sheet'!H90-(IF(H$7&lt;=$B90, IF(HalfStrokes="Y",0.5,1),0)+IF(H$7+18&lt;=$B90, IF(HalfStrokes="Y",0.5,1),0)+IF(H$7+36&lt;=$B90, IF(HalfStrokes="Y",0.5,1),0)),"")</f>
        <v/>
      </c>
      <c r="I90" s="11" t="str">
        <f>IF('Score Entry Sheet'!I90&gt;0, 'Score Entry Sheet'!I90-(IF(I$7&lt;=$B90, IF(HalfStrokes="Y",0.5,1),0)+IF(I$7+18&lt;=$B90, IF(HalfStrokes="Y",0.5,1),0)+IF(I$7+36&lt;=$B90, IF(HalfStrokes="Y",0.5,1),0)),"")</f>
        <v/>
      </c>
      <c r="J90" s="11" t="str">
        <f>IF('Score Entry Sheet'!J90&gt;0, 'Score Entry Sheet'!J90-(IF(J$7&lt;=$B90, IF(HalfStrokes="Y",0.5,1),0)+IF(J$7+18&lt;=$B90, IF(HalfStrokes="Y",0.5,1),0)+IF(J$7+36&lt;=$B90, IF(HalfStrokes="Y",0.5,1),0)),"")</f>
        <v/>
      </c>
      <c r="K90" s="11" t="str">
        <f>IF('Score Entry Sheet'!K90&gt;0, 'Score Entry Sheet'!K90-(IF(K$7&lt;=$B90, IF(HalfStrokes="Y",0.5,1),0)+IF(K$7+18&lt;=$B90, IF(HalfStrokes="Y",0.5,1),0)+IF(K$7+36&lt;=$B90, IF(HalfStrokes="Y",0.5,1),0)),"")</f>
        <v/>
      </c>
      <c r="L90" s="7" t="str">
        <f t="shared" si="8"/>
        <v/>
      </c>
      <c r="M90" s="11" t="str">
        <f>IF('Score Entry Sheet'!M90&gt;0, 'Score Entry Sheet'!M90-(IF(M$7&lt;=$B90, IF(HalfStrokes="Y",0.5,1),0)+IF(M$7+18&lt;=$B90, IF(HalfStrokes="Y",0.5,1),0)+IF(M$7+36&lt;=$B90, IF(HalfStrokes="Y",0.5,1),0)),"")</f>
        <v/>
      </c>
      <c r="N90" s="11" t="str">
        <f>IF('Score Entry Sheet'!N90&gt;0, 'Score Entry Sheet'!N90-(IF(N$7&lt;=$B90, IF(HalfStrokes="Y",0.5,1),0)+IF(N$7+18&lt;=$B90, IF(HalfStrokes="Y",0.5,1),0)+IF(N$7+36&lt;=$B90, IF(HalfStrokes="Y",0.5,1),0)),"")</f>
        <v/>
      </c>
      <c r="O90" s="11" t="str">
        <f>IF('Score Entry Sheet'!O90&gt;0, 'Score Entry Sheet'!O90-(IF(O$7&lt;=$B90, IF(HalfStrokes="Y",0.5,1),0)+IF(O$7+18&lt;=$B90, IF(HalfStrokes="Y",0.5,1),0)+IF(O$7+36&lt;=$B90, IF(HalfStrokes="Y",0.5,1),0)),"")</f>
        <v/>
      </c>
      <c r="P90" s="11" t="str">
        <f>IF('Score Entry Sheet'!P90&gt;0, 'Score Entry Sheet'!P90-(IF(P$7&lt;=$B90, IF(HalfStrokes="Y",0.5,1),0)+IF(P$7+18&lt;=$B90, IF(HalfStrokes="Y",0.5,1),0)+IF(P$7+36&lt;=$B90, IF(HalfStrokes="Y",0.5,1),0)),"")</f>
        <v/>
      </c>
      <c r="Q90" s="11" t="str">
        <f>IF('Score Entry Sheet'!Q90&gt;0, 'Score Entry Sheet'!Q90-(IF(Q$7&lt;=$B90, IF(HalfStrokes="Y",0.5,1),0)+IF(Q$7+18&lt;=$B90, IF(HalfStrokes="Y",0.5,1),0)+IF(Q$7+36&lt;=$B90, IF(HalfStrokes="Y",0.5,1),0)),"")</f>
        <v/>
      </c>
      <c r="R90" s="11" t="str">
        <f>IF('Score Entry Sheet'!R90&gt;0, 'Score Entry Sheet'!R90-(IF(R$7&lt;=$B90, IF(HalfStrokes="Y",0.5,1),0)+IF(R$7+18&lt;=$B90, IF(HalfStrokes="Y",0.5,1),0)+IF(R$7+36&lt;=$B90, IF(HalfStrokes="Y",0.5,1),0)),"")</f>
        <v/>
      </c>
      <c r="S90" s="11" t="str">
        <f>IF('Score Entry Sheet'!S90&gt;0, 'Score Entry Sheet'!S90-(IF(S$7&lt;=$B90, IF(HalfStrokes="Y",0.5,1),0)+IF(S$7+18&lt;=$B90, IF(HalfStrokes="Y",0.5,1),0)+IF(S$7+36&lt;=$B90, IF(HalfStrokes="Y",0.5,1),0)),"")</f>
        <v/>
      </c>
      <c r="T90" s="11" t="str">
        <f>IF('Score Entry Sheet'!T90&gt;0, 'Score Entry Sheet'!T90-(IF(T$7&lt;=$B90, IF(HalfStrokes="Y",0.5,1),0)+IF(T$7+18&lt;=$B90, IF(HalfStrokes="Y",0.5,1),0)+IF(T$7+36&lt;=$B90, IF(HalfStrokes="Y",0.5,1),0)),"")</f>
        <v/>
      </c>
      <c r="U90" s="11" t="str">
        <f>IF('Score Entry Sheet'!U90&gt;0, 'Score Entry Sheet'!U90-(IF(U$7&lt;=$B90, IF(HalfStrokes="Y",0.5,1),0)+IF(U$7+18&lt;=$B90, IF(HalfStrokes="Y",0.5,1),0)+IF(U$7+36&lt;=$B90, IF(HalfStrokes="Y",0.5,1),0)),"")</f>
        <v/>
      </c>
      <c r="V90" s="7" t="str">
        <f t="shared" si="9"/>
        <v/>
      </c>
      <c r="W90" s="8" t="str">
        <f t="shared" si="10"/>
        <v/>
      </c>
      <c r="X90" s="9" t="str">
        <f t="shared" si="11"/>
        <v/>
      </c>
    </row>
    <row r="91" spans="1:24" s="11" customFormat="1" ht="21" customHeight="1" x14ac:dyDescent="0.25">
      <c r="A91" s="23" t="str">
        <f>'Score Entry Sheet'!A91</f>
        <v>Player 84</v>
      </c>
      <c r="B91" s="7">
        <f>'Score Entry Sheet'!B91</f>
        <v>0</v>
      </c>
      <c r="C91" s="11" t="str">
        <f>IF('Score Entry Sheet'!C91&gt;0, 'Score Entry Sheet'!C91-(IF(C$7&lt;=$B91, IF(HalfStrokes="Y",0.5,1),0)+IF(C$7+18&lt;=$B91, IF(HalfStrokes="Y",0.5,1),0)+IF(C$7+36&lt;=$B91, IF(HalfStrokes="Y",0.5,1),0)),"")</f>
        <v/>
      </c>
      <c r="D91" s="11" t="str">
        <f>IF('Score Entry Sheet'!D91&gt;0, 'Score Entry Sheet'!D91-(IF(D$7&lt;=$B91, IF(HalfStrokes="Y",0.5,1),0)+IF(D$7+18&lt;=$B91, IF(HalfStrokes="Y",0.5,1),0)+IF(D$7+36&lt;=$B91, IF(HalfStrokes="Y",0.5,1),0)),"")</f>
        <v/>
      </c>
      <c r="E91" s="11" t="str">
        <f>IF('Score Entry Sheet'!E91&gt;0, 'Score Entry Sheet'!E91-(IF(E$7&lt;=$B91, IF(HalfStrokes="Y",0.5,1),0)+IF(E$7+18&lt;=$B91, IF(HalfStrokes="Y",0.5,1),0)+IF(E$7+36&lt;=$B91, IF(HalfStrokes="Y",0.5,1),0)),"")</f>
        <v/>
      </c>
      <c r="F91" s="11" t="str">
        <f>IF('Score Entry Sheet'!F91&gt;0, 'Score Entry Sheet'!F91-(IF(F$7&lt;=$B91, IF(HalfStrokes="Y",0.5,1),0)+IF(F$7+18&lt;=$B91, IF(HalfStrokes="Y",0.5,1),0)+IF(F$7+36&lt;=$B91, IF(HalfStrokes="Y",0.5,1),0)),"")</f>
        <v/>
      </c>
      <c r="G91" s="11" t="str">
        <f>IF('Score Entry Sheet'!G91&gt;0, 'Score Entry Sheet'!G91-(IF(G$7&lt;=$B91, IF(HalfStrokes="Y",0.5,1),0)+IF(G$7+18&lt;=$B91, IF(HalfStrokes="Y",0.5,1),0)+IF(G$7+36&lt;=$B91, IF(HalfStrokes="Y",0.5,1),0)),"")</f>
        <v/>
      </c>
      <c r="H91" s="11" t="str">
        <f>IF('Score Entry Sheet'!H91&gt;0, 'Score Entry Sheet'!H91-(IF(H$7&lt;=$B91, IF(HalfStrokes="Y",0.5,1),0)+IF(H$7+18&lt;=$B91, IF(HalfStrokes="Y",0.5,1),0)+IF(H$7+36&lt;=$B91, IF(HalfStrokes="Y",0.5,1),0)),"")</f>
        <v/>
      </c>
      <c r="I91" s="11" t="str">
        <f>IF('Score Entry Sheet'!I91&gt;0, 'Score Entry Sheet'!I91-(IF(I$7&lt;=$B91, IF(HalfStrokes="Y",0.5,1),0)+IF(I$7+18&lt;=$B91, IF(HalfStrokes="Y",0.5,1),0)+IF(I$7+36&lt;=$B91, IF(HalfStrokes="Y",0.5,1),0)),"")</f>
        <v/>
      </c>
      <c r="J91" s="11" t="str">
        <f>IF('Score Entry Sheet'!J91&gt;0, 'Score Entry Sheet'!J91-(IF(J$7&lt;=$B91, IF(HalfStrokes="Y",0.5,1),0)+IF(J$7+18&lt;=$B91, IF(HalfStrokes="Y",0.5,1),0)+IF(J$7+36&lt;=$B91, IF(HalfStrokes="Y",0.5,1),0)),"")</f>
        <v/>
      </c>
      <c r="K91" s="11" t="str">
        <f>IF('Score Entry Sheet'!K91&gt;0, 'Score Entry Sheet'!K91-(IF(K$7&lt;=$B91, IF(HalfStrokes="Y",0.5,1),0)+IF(K$7+18&lt;=$B91, IF(HalfStrokes="Y",0.5,1),0)+IF(K$7+36&lt;=$B91, IF(HalfStrokes="Y",0.5,1),0)),"")</f>
        <v/>
      </c>
      <c r="L91" s="7" t="str">
        <f t="shared" si="8"/>
        <v/>
      </c>
      <c r="M91" s="11" t="str">
        <f>IF('Score Entry Sheet'!M91&gt;0, 'Score Entry Sheet'!M91-(IF(M$7&lt;=$B91, IF(HalfStrokes="Y",0.5,1),0)+IF(M$7+18&lt;=$B91, IF(HalfStrokes="Y",0.5,1),0)+IF(M$7+36&lt;=$B91, IF(HalfStrokes="Y",0.5,1),0)),"")</f>
        <v/>
      </c>
      <c r="N91" s="11" t="str">
        <f>IF('Score Entry Sheet'!N91&gt;0, 'Score Entry Sheet'!N91-(IF(N$7&lt;=$B91, IF(HalfStrokes="Y",0.5,1),0)+IF(N$7+18&lt;=$B91, IF(HalfStrokes="Y",0.5,1),0)+IF(N$7+36&lt;=$B91, IF(HalfStrokes="Y",0.5,1),0)),"")</f>
        <v/>
      </c>
      <c r="O91" s="11" t="str">
        <f>IF('Score Entry Sheet'!O91&gt;0, 'Score Entry Sheet'!O91-(IF(O$7&lt;=$B91, IF(HalfStrokes="Y",0.5,1),0)+IF(O$7+18&lt;=$B91, IF(HalfStrokes="Y",0.5,1),0)+IF(O$7+36&lt;=$B91, IF(HalfStrokes="Y",0.5,1),0)),"")</f>
        <v/>
      </c>
      <c r="P91" s="11" t="str">
        <f>IF('Score Entry Sheet'!P91&gt;0, 'Score Entry Sheet'!P91-(IF(P$7&lt;=$B91, IF(HalfStrokes="Y",0.5,1),0)+IF(P$7+18&lt;=$B91, IF(HalfStrokes="Y",0.5,1),0)+IF(P$7+36&lt;=$B91, IF(HalfStrokes="Y",0.5,1),0)),"")</f>
        <v/>
      </c>
      <c r="Q91" s="11" t="str">
        <f>IF('Score Entry Sheet'!Q91&gt;0, 'Score Entry Sheet'!Q91-(IF(Q$7&lt;=$B91, IF(HalfStrokes="Y",0.5,1),0)+IF(Q$7+18&lt;=$B91, IF(HalfStrokes="Y",0.5,1),0)+IF(Q$7+36&lt;=$B91, IF(HalfStrokes="Y",0.5,1),0)),"")</f>
        <v/>
      </c>
      <c r="R91" s="11" t="str">
        <f>IF('Score Entry Sheet'!R91&gt;0, 'Score Entry Sheet'!R91-(IF(R$7&lt;=$B91, IF(HalfStrokes="Y",0.5,1),0)+IF(R$7+18&lt;=$B91, IF(HalfStrokes="Y",0.5,1),0)+IF(R$7+36&lt;=$B91, IF(HalfStrokes="Y",0.5,1),0)),"")</f>
        <v/>
      </c>
      <c r="S91" s="11" t="str">
        <f>IF('Score Entry Sheet'!S91&gt;0, 'Score Entry Sheet'!S91-(IF(S$7&lt;=$B91, IF(HalfStrokes="Y",0.5,1),0)+IF(S$7+18&lt;=$B91, IF(HalfStrokes="Y",0.5,1),0)+IF(S$7+36&lt;=$B91, IF(HalfStrokes="Y",0.5,1),0)),"")</f>
        <v/>
      </c>
      <c r="T91" s="11" t="str">
        <f>IF('Score Entry Sheet'!T91&gt;0, 'Score Entry Sheet'!T91-(IF(T$7&lt;=$B91, IF(HalfStrokes="Y",0.5,1),0)+IF(T$7+18&lt;=$B91, IF(HalfStrokes="Y",0.5,1),0)+IF(T$7+36&lt;=$B91, IF(HalfStrokes="Y",0.5,1),0)),"")</f>
        <v/>
      </c>
      <c r="U91" s="11" t="str">
        <f>IF('Score Entry Sheet'!U91&gt;0, 'Score Entry Sheet'!U91-(IF(U$7&lt;=$B91, IF(HalfStrokes="Y",0.5,1),0)+IF(U$7+18&lt;=$B91, IF(HalfStrokes="Y",0.5,1),0)+IF(U$7+36&lt;=$B91, IF(HalfStrokes="Y",0.5,1),0)),"")</f>
        <v/>
      </c>
      <c r="V91" s="7" t="str">
        <f t="shared" si="9"/>
        <v/>
      </c>
      <c r="W91" s="8" t="str">
        <f t="shared" si="10"/>
        <v/>
      </c>
      <c r="X91" s="9" t="str">
        <f t="shared" si="11"/>
        <v/>
      </c>
    </row>
    <row r="92" spans="1:24" s="11" customFormat="1" ht="21" customHeight="1" x14ac:dyDescent="0.25">
      <c r="A92" s="23" t="str">
        <f>'Score Entry Sheet'!A92</f>
        <v>Player 85</v>
      </c>
      <c r="B92" s="7">
        <f>'Score Entry Sheet'!B92</f>
        <v>0</v>
      </c>
      <c r="C92" s="11" t="str">
        <f>IF('Score Entry Sheet'!C92&gt;0, 'Score Entry Sheet'!C92-(IF(C$7&lt;=$B92, IF(HalfStrokes="Y",0.5,1),0)+IF(C$7+18&lt;=$B92, IF(HalfStrokes="Y",0.5,1),0)+IF(C$7+36&lt;=$B92, IF(HalfStrokes="Y",0.5,1),0)),"")</f>
        <v/>
      </c>
      <c r="D92" s="11" t="str">
        <f>IF('Score Entry Sheet'!D92&gt;0, 'Score Entry Sheet'!D92-(IF(D$7&lt;=$B92, IF(HalfStrokes="Y",0.5,1),0)+IF(D$7+18&lt;=$B92, IF(HalfStrokes="Y",0.5,1),0)+IF(D$7+36&lt;=$B92, IF(HalfStrokes="Y",0.5,1),0)),"")</f>
        <v/>
      </c>
      <c r="E92" s="11" t="str">
        <f>IF('Score Entry Sheet'!E92&gt;0, 'Score Entry Sheet'!E92-(IF(E$7&lt;=$B92, IF(HalfStrokes="Y",0.5,1),0)+IF(E$7+18&lt;=$B92, IF(HalfStrokes="Y",0.5,1),0)+IF(E$7+36&lt;=$B92, IF(HalfStrokes="Y",0.5,1),0)),"")</f>
        <v/>
      </c>
      <c r="F92" s="11" t="str">
        <f>IF('Score Entry Sheet'!F92&gt;0, 'Score Entry Sheet'!F92-(IF(F$7&lt;=$B92, IF(HalfStrokes="Y",0.5,1),0)+IF(F$7+18&lt;=$B92, IF(HalfStrokes="Y",0.5,1),0)+IF(F$7+36&lt;=$B92, IF(HalfStrokes="Y",0.5,1),0)),"")</f>
        <v/>
      </c>
      <c r="G92" s="11" t="str">
        <f>IF('Score Entry Sheet'!G92&gt;0, 'Score Entry Sheet'!G92-(IF(G$7&lt;=$B92, IF(HalfStrokes="Y",0.5,1),0)+IF(G$7+18&lt;=$B92, IF(HalfStrokes="Y",0.5,1),0)+IF(G$7+36&lt;=$B92, IF(HalfStrokes="Y",0.5,1),0)),"")</f>
        <v/>
      </c>
      <c r="H92" s="11" t="str">
        <f>IF('Score Entry Sheet'!H92&gt;0, 'Score Entry Sheet'!H92-(IF(H$7&lt;=$B92, IF(HalfStrokes="Y",0.5,1),0)+IF(H$7+18&lt;=$B92, IF(HalfStrokes="Y",0.5,1),0)+IF(H$7+36&lt;=$B92, IF(HalfStrokes="Y",0.5,1),0)),"")</f>
        <v/>
      </c>
      <c r="I92" s="11" t="str">
        <f>IF('Score Entry Sheet'!I92&gt;0, 'Score Entry Sheet'!I92-(IF(I$7&lt;=$B92, IF(HalfStrokes="Y",0.5,1),0)+IF(I$7+18&lt;=$B92, IF(HalfStrokes="Y",0.5,1),0)+IF(I$7+36&lt;=$B92, IF(HalfStrokes="Y",0.5,1),0)),"")</f>
        <v/>
      </c>
      <c r="J92" s="11" t="str">
        <f>IF('Score Entry Sheet'!J92&gt;0, 'Score Entry Sheet'!J92-(IF(J$7&lt;=$B92, IF(HalfStrokes="Y",0.5,1),0)+IF(J$7+18&lt;=$B92, IF(HalfStrokes="Y",0.5,1),0)+IF(J$7+36&lt;=$B92, IF(HalfStrokes="Y",0.5,1),0)),"")</f>
        <v/>
      </c>
      <c r="K92" s="11" t="str">
        <f>IF('Score Entry Sheet'!K92&gt;0, 'Score Entry Sheet'!K92-(IF(K$7&lt;=$B92, IF(HalfStrokes="Y",0.5,1),0)+IF(K$7+18&lt;=$B92, IF(HalfStrokes="Y",0.5,1),0)+IF(K$7+36&lt;=$B92, IF(HalfStrokes="Y",0.5,1),0)),"")</f>
        <v/>
      </c>
      <c r="L92" s="7" t="str">
        <f t="shared" si="8"/>
        <v/>
      </c>
      <c r="M92" s="11" t="str">
        <f>IF('Score Entry Sheet'!M92&gt;0, 'Score Entry Sheet'!M92-(IF(M$7&lt;=$B92, IF(HalfStrokes="Y",0.5,1),0)+IF(M$7+18&lt;=$B92, IF(HalfStrokes="Y",0.5,1),0)+IF(M$7+36&lt;=$B92, IF(HalfStrokes="Y",0.5,1),0)),"")</f>
        <v/>
      </c>
      <c r="N92" s="11" t="str">
        <f>IF('Score Entry Sheet'!N92&gt;0, 'Score Entry Sheet'!N92-(IF(N$7&lt;=$B92, IF(HalfStrokes="Y",0.5,1),0)+IF(N$7+18&lt;=$B92, IF(HalfStrokes="Y",0.5,1),0)+IF(N$7+36&lt;=$B92, IF(HalfStrokes="Y",0.5,1),0)),"")</f>
        <v/>
      </c>
      <c r="O92" s="11" t="str">
        <f>IF('Score Entry Sheet'!O92&gt;0, 'Score Entry Sheet'!O92-(IF(O$7&lt;=$B92, IF(HalfStrokes="Y",0.5,1),0)+IF(O$7+18&lt;=$B92, IF(HalfStrokes="Y",0.5,1),0)+IF(O$7+36&lt;=$B92, IF(HalfStrokes="Y",0.5,1),0)),"")</f>
        <v/>
      </c>
      <c r="P92" s="11" t="str">
        <f>IF('Score Entry Sheet'!P92&gt;0, 'Score Entry Sheet'!P92-(IF(P$7&lt;=$B92, IF(HalfStrokes="Y",0.5,1),0)+IF(P$7+18&lt;=$B92, IF(HalfStrokes="Y",0.5,1),0)+IF(P$7+36&lt;=$B92, IF(HalfStrokes="Y",0.5,1),0)),"")</f>
        <v/>
      </c>
      <c r="Q92" s="11" t="str">
        <f>IF('Score Entry Sheet'!Q92&gt;0, 'Score Entry Sheet'!Q92-(IF(Q$7&lt;=$B92, IF(HalfStrokes="Y",0.5,1),0)+IF(Q$7+18&lt;=$B92, IF(HalfStrokes="Y",0.5,1),0)+IF(Q$7+36&lt;=$B92, IF(HalfStrokes="Y",0.5,1),0)),"")</f>
        <v/>
      </c>
      <c r="R92" s="11" t="str">
        <f>IF('Score Entry Sheet'!R92&gt;0, 'Score Entry Sheet'!R92-(IF(R$7&lt;=$B92, IF(HalfStrokes="Y",0.5,1),0)+IF(R$7+18&lt;=$B92, IF(HalfStrokes="Y",0.5,1),0)+IF(R$7+36&lt;=$B92, IF(HalfStrokes="Y",0.5,1),0)),"")</f>
        <v/>
      </c>
      <c r="S92" s="11" t="str">
        <f>IF('Score Entry Sheet'!S92&gt;0, 'Score Entry Sheet'!S92-(IF(S$7&lt;=$B92, IF(HalfStrokes="Y",0.5,1),0)+IF(S$7+18&lt;=$B92, IF(HalfStrokes="Y",0.5,1),0)+IF(S$7+36&lt;=$B92, IF(HalfStrokes="Y",0.5,1),0)),"")</f>
        <v/>
      </c>
      <c r="T92" s="11" t="str">
        <f>IF('Score Entry Sheet'!T92&gt;0, 'Score Entry Sheet'!T92-(IF(T$7&lt;=$B92, IF(HalfStrokes="Y",0.5,1),0)+IF(T$7+18&lt;=$B92, IF(HalfStrokes="Y",0.5,1),0)+IF(T$7+36&lt;=$B92, IF(HalfStrokes="Y",0.5,1),0)),"")</f>
        <v/>
      </c>
      <c r="U92" s="11" t="str">
        <f>IF('Score Entry Sheet'!U92&gt;0, 'Score Entry Sheet'!U92-(IF(U$7&lt;=$B92, IF(HalfStrokes="Y",0.5,1),0)+IF(U$7+18&lt;=$B92, IF(HalfStrokes="Y",0.5,1),0)+IF(U$7+36&lt;=$B92, IF(HalfStrokes="Y",0.5,1),0)),"")</f>
        <v/>
      </c>
      <c r="V92" s="7" t="str">
        <f t="shared" si="9"/>
        <v/>
      </c>
      <c r="W92" s="8" t="str">
        <f t="shared" si="10"/>
        <v/>
      </c>
      <c r="X92" s="9" t="str">
        <f t="shared" si="11"/>
        <v/>
      </c>
    </row>
    <row r="93" spans="1:24" s="11" customFormat="1" ht="21" customHeight="1" x14ac:dyDescent="0.25">
      <c r="A93" s="23" t="str">
        <f>'Score Entry Sheet'!A93</f>
        <v>Player 86</v>
      </c>
      <c r="B93" s="7">
        <f>'Score Entry Sheet'!B93</f>
        <v>0</v>
      </c>
      <c r="C93" s="11" t="str">
        <f>IF('Score Entry Sheet'!C93&gt;0, 'Score Entry Sheet'!C93-(IF(C$7&lt;=$B93, IF(HalfStrokes="Y",0.5,1),0)+IF(C$7+18&lt;=$B93, IF(HalfStrokes="Y",0.5,1),0)+IF(C$7+36&lt;=$B93, IF(HalfStrokes="Y",0.5,1),0)),"")</f>
        <v/>
      </c>
      <c r="D93" s="11" t="str">
        <f>IF('Score Entry Sheet'!D93&gt;0, 'Score Entry Sheet'!D93-(IF(D$7&lt;=$B93, IF(HalfStrokes="Y",0.5,1),0)+IF(D$7+18&lt;=$B93, IF(HalfStrokes="Y",0.5,1),0)+IF(D$7+36&lt;=$B93, IF(HalfStrokes="Y",0.5,1),0)),"")</f>
        <v/>
      </c>
      <c r="E93" s="11" t="str">
        <f>IF('Score Entry Sheet'!E93&gt;0, 'Score Entry Sheet'!E93-(IF(E$7&lt;=$B93, IF(HalfStrokes="Y",0.5,1),0)+IF(E$7+18&lt;=$B93, IF(HalfStrokes="Y",0.5,1),0)+IF(E$7+36&lt;=$B93, IF(HalfStrokes="Y",0.5,1),0)),"")</f>
        <v/>
      </c>
      <c r="F93" s="11" t="str">
        <f>IF('Score Entry Sheet'!F93&gt;0, 'Score Entry Sheet'!F93-(IF(F$7&lt;=$B93, IF(HalfStrokes="Y",0.5,1),0)+IF(F$7+18&lt;=$B93, IF(HalfStrokes="Y",0.5,1),0)+IF(F$7+36&lt;=$B93, IF(HalfStrokes="Y",0.5,1),0)),"")</f>
        <v/>
      </c>
      <c r="G93" s="11" t="str">
        <f>IF('Score Entry Sheet'!G93&gt;0, 'Score Entry Sheet'!G93-(IF(G$7&lt;=$B93, IF(HalfStrokes="Y",0.5,1),0)+IF(G$7+18&lt;=$B93, IF(HalfStrokes="Y",0.5,1),0)+IF(G$7+36&lt;=$B93, IF(HalfStrokes="Y",0.5,1),0)),"")</f>
        <v/>
      </c>
      <c r="H93" s="11" t="str">
        <f>IF('Score Entry Sheet'!H93&gt;0, 'Score Entry Sheet'!H93-(IF(H$7&lt;=$B93, IF(HalfStrokes="Y",0.5,1),0)+IF(H$7+18&lt;=$B93, IF(HalfStrokes="Y",0.5,1),0)+IF(H$7+36&lt;=$B93, IF(HalfStrokes="Y",0.5,1),0)),"")</f>
        <v/>
      </c>
      <c r="I93" s="11" t="str">
        <f>IF('Score Entry Sheet'!I93&gt;0, 'Score Entry Sheet'!I93-(IF(I$7&lt;=$B93, IF(HalfStrokes="Y",0.5,1),0)+IF(I$7+18&lt;=$B93, IF(HalfStrokes="Y",0.5,1),0)+IF(I$7+36&lt;=$B93, IF(HalfStrokes="Y",0.5,1),0)),"")</f>
        <v/>
      </c>
      <c r="J93" s="11" t="str">
        <f>IF('Score Entry Sheet'!J93&gt;0, 'Score Entry Sheet'!J93-(IF(J$7&lt;=$B93, IF(HalfStrokes="Y",0.5,1),0)+IF(J$7+18&lt;=$B93, IF(HalfStrokes="Y",0.5,1),0)+IF(J$7+36&lt;=$B93, IF(HalfStrokes="Y",0.5,1),0)),"")</f>
        <v/>
      </c>
      <c r="K93" s="11" t="str">
        <f>IF('Score Entry Sheet'!K93&gt;0, 'Score Entry Sheet'!K93-(IF(K$7&lt;=$B93, IF(HalfStrokes="Y",0.5,1),0)+IF(K$7+18&lt;=$B93, IF(HalfStrokes="Y",0.5,1),0)+IF(K$7+36&lt;=$B93, IF(HalfStrokes="Y",0.5,1),0)),"")</f>
        <v/>
      </c>
      <c r="L93" s="7" t="str">
        <f t="shared" si="8"/>
        <v/>
      </c>
      <c r="M93" s="11" t="str">
        <f>IF('Score Entry Sheet'!M93&gt;0, 'Score Entry Sheet'!M93-(IF(M$7&lt;=$B93, IF(HalfStrokes="Y",0.5,1),0)+IF(M$7+18&lt;=$B93, IF(HalfStrokes="Y",0.5,1),0)+IF(M$7+36&lt;=$B93, IF(HalfStrokes="Y",0.5,1),0)),"")</f>
        <v/>
      </c>
      <c r="N93" s="11" t="str">
        <f>IF('Score Entry Sheet'!N93&gt;0, 'Score Entry Sheet'!N93-(IF(N$7&lt;=$B93, IF(HalfStrokes="Y",0.5,1),0)+IF(N$7+18&lt;=$B93, IF(HalfStrokes="Y",0.5,1),0)+IF(N$7+36&lt;=$B93, IF(HalfStrokes="Y",0.5,1),0)),"")</f>
        <v/>
      </c>
      <c r="O93" s="11" t="str">
        <f>IF('Score Entry Sheet'!O93&gt;0, 'Score Entry Sheet'!O93-(IF(O$7&lt;=$B93, IF(HalfStrokes="Y",0.5,1),0)+IF(O$7+18&lt;=$B93, IF(HalfStrokes="Y",0.5,1),0)+IF(O$7+36&lt;=$B93, IF(HalfStrokes="Y",0.5,1),0)),"")</f>
        <v/>
      </c>
      <c r="P93" s="11" t="str">
        <f>IF('Score Entry Sheet'!P93&gt;0, 'Score Entry Sheet'!P93-(IF(P$7&lt;=$B93, IF(HalfStrokes="Y",0.5,1),0)+IF(P$7+18&lt;=$B93, IF(HalfStrokes="Y",0.5,1),0)+IF(P$7+36&lt;=$B93, IF(HalfStrokes="Y",0.5,1),0)),"")</f>
        <v/>
      </c>
      <c r="Q93" s="11" t="str">
        <f>IF('Score Entry Sheet'!Q93&gt;0, 'Score Entry Sheet'!Q93-(IF(Q$7&lt;=$B93, IF(HalfStrokes="Y",0.5,1),0)+IF(Q$7+18&lt;=$B93, IF(HalfStrokes="Y",0.5,1),0)+IF(Q$7+36&lt;=$B93, IF(HalfStrokes="Y",0.5,1),0)),"")</f>
        <v/>
      </c>
      <c r="R93" s="11" t="str">
        <f>IF('Score Entry Sheet'!R93&gt;0, 'Score Entry Sheet'!R93-(IF(R$7&lt;=$B93, IF(HalfStrokes="Y",0.5,1),0)+IF(R$7+18&lt;=$B93, IF(HalfStrokes="Y",0.5,1),0)+IF(R$7+36&lt;=$B93, IF(HalfStrokes="Y",0.5,1),0)),"")</f>
        <v/>
      </c>
      <c r="S93" s="11" t="str">
        <f>IF('Score Entry Sheet'!S93&gt;0, 'Score Entry Sheet'!S93-(IF(S$7&lt;=$B93, IF(HalfStrokes="Y",0.5,1),0)+IF(S$7+18&lt;=$B93, IF(HalfStrokes="Y",0.5,1),0)+IF(S$7+36&lt;=$B93, IF(HalfStrokes="Y",0.5,1),0)),"")</f>
        <v/>
      </c>
      <c r="T93" s="11" t="str">
        <f>IF('Score Entry Sheet'!T93&gt;0, 'Score Entry Sheet'!T93-(IF(T$7&lt;=$B93, IF(HalfStrokes="Y",0.5,1),0)+IF(T$7+18&lt;=$B93, IF(HalfStrokes="Y",0.5,1),0)+IF(T$7+36&lt;=$B93, IF(HalfStrokes="Y",0.5,1),0)),"")</f>
        <v/>
      </c>
      <c r="U93" s="11" t="str">
        <f>IF('Score Entry Sheet'!U93&gt;0, 'Score Entry Sheet'!U93-(IF(U$7&lt;=$B93, IF(HalfStrokes="Y",0.5,1),0)+IF(U$7+18&lt;=$B93, IF(HalfStrokes="Y",0.5,1),0)+IF(U$7+36&lt;=$B93, IF(HalfStrokes="Y",0.5,1),0)),"")</f>
        <v/>
      </c>
      <c r="V93" s="7" t="str">
        <f t="shared" si="9"/>
        <v/>
      </c>
      <c r="W93" s="8" t="str">
        <f t="shared" si="10"/>
        <v/>
      </c>
      <c r="X93" s="9" t="str">
        <f t="shared" si="11"/>
        <v/>
      </c>
    </row>
    <row r="94" spans="1:24" s="11" customFormat="1" ht="21" customHeight="1" x14ac:dyDescent="0.25">
      <c r="A94" s="23" t="str">
        <f>'Score Entry Sheet'!A94</f>
        <v>Player 87</v>
      </c>
      <c r="B94" s="7">
        <f>'Score Entry Sheet'!B94</f>
        <v>0</v>
      </c>
      <c r="C94" s="11" t="str">
        <f>IF('Score Entry Sheet'!C94&gt;0, 'Score Entry Sheet'!C94-(IF(C$7&lt;=$B94, IF(HalfStrokes="Y",0.5,1),0)+IF(C$7+18&lt;=$B94, IF(HalfStrokes="Y",0.5,1),0)+IF(C$7+36&lt;=$B94, IF(HalfStrokes="Y",0.5,1),0)),"")</f>
        <v/>
      </c>
      <c r="D94" s="11" t="str">
        <f>IF('Score Entry Sheet'!D94&gt;0, 'Score Entry Sheet'!D94-(IF(D$7&lt;=$B94, IF(HalfStrokes="Y",0.5,1),0)+IF(D$7+18&lt;=$B94, IF(HalfStrokes="Y",0.5,1),0)+IF(D$7+36&lt;=$B94, IF(HalfStrokes="Y",0.5,1),0)),"")</f>
        <v/>
      </c>
      <c r="E94" s="11" t="str">
        <f>IF('Score Entry Sheet'!E94&gt;0, 'Score Entry Sheet'!E94-(IF(E$7&lt;=$B94, IF(HalfStrokes="Y",0.5,1),0)+IF(E$7+18&lt;=$B94, IF(HalfStrokes="Y",0.5,1),0)+IF(E$7+36&lt;=$B94, IF(HalfStrokes="Y",0.5,1),0)),"")</f>
        <v/>
      </c>
      <c r="F94" s="11" t="str">
        <f>IF('Score Entry Sheet'!F94&gt;0, 'Score Entry Sheet'!F94-(IF(F$7&lt;=$B94, IF(HalfStrokes="Y",0.5,1),0)+IF(F$7+18&lt;=$B94, IF(HalfStrokes="Y",0.5,1),0)+IF(F$7+36&lt;=$B94, IF(HalfStrokes="Y",0.5,1),0)),"")</f>
        <v/>
      </c>
      <c r="G94" s="11" t="str">
        <f>IF('Score Entry Sheet'!G94&gt;0, 'Score Entry Sheet'!G94-(IF(G$7&lt;=$B94, IF(HalfStrokes="Y",0.5,1),0)+IF(G$7+18&lt;=$B94, IF(HalfStrokes="Y",0.5,1),0)+IF(G$7+36&lt;=$B94, IF(HalfStrokes="Y",0.5,1),0)),"")</f>
        <v/>
      </c>
      <c r="H94" s="11" t="str">
        <f>IF('Score Entry Sheet'!H94&gt;0, 'Score Entry Sheet'!H94-(IF(H$7&lt;=$B94, IF(HalfStrokes="Y",0.5,1),0)+IF(H$7+18&lt;=$B94, IF(HalfStrokes="Y",0.5,1),0)+IF(H$7+36&lt;=$B94, IF(HalfStrokes="Y",0.5,1),0)),"")</f>
        <v/>
      </c>
      <c r="I94" s="11" t="str">
        <f>IF('Score Entry Sheet'!I94&gt;0, 'Score Entry Sheet'!I94-(IF(I$7&lt;=$B94, IF(HalfStrokes="Y",0.5,1),0)+IF(I$7+18&lt;=$B94, IF(HalfStrokes="Y",0.5,1),0)+IF(I$7+36&lt;=$B94, IF(HalfStrokes="Y",0.5,1),0)),"")</f>
        <v/>
      </c>
      <c r="J94" s="11" t="str">
        <f>IF('Score Entry Sheet'!J94&gt;0, 'Score Entry Sheet'!J94-(IF(J$7&lt;=$B94, IF(HalfStrokes="Y",0.5,1),0)+IF(J$7+18&lt;=$B94, IF(HalfStrokes="Y",0.5,1),0)+IF(J$7+36&lt;=$B94, IF(HalfStrokes="Y",0.5,1),0)),"")</f>
        <v/>
      </c>
      <c r="K94" s="11" t="str">
        <f>IF('Score Entry Sheet'!K94&gt;0, 'Score Entry Sheet'!K94-(IF(K$7&lt;=$B94, IF(HalfStrokes="Y",0.5,1),0)+IF(K$7+18&lt;=$B94, IF(HalfStrokes="Y",0.5,1),0)+IF(K$7+36&lt;=$B94, IF(HalfStrokes="Y",0.5,1),0)),"")</f>
        <v/>
      </c>
      <c r="L94" s="7" t="str">
        <f t="shared" si="8"/>
        <v/>
      </c>
      <c r="M94" s="11" t="str">
        <f>IF('Score Entry Sheet'!M94&gt;0, 'Score Entry Sheet'!M94-(IF(M$7&lt;=$B94, IF(HalfStrokes="Y",0.5,1),0)+IF(M$7+18&lt;=$B94, IF(HalfStrokes="Y",0.5,1),0)+IF(M$7+36&lt;=$B94, IF(HalfStrokes="Y",0.5,1),0)),"")</f>
        <v/>
      </c>
      <c r="N94" s="11" t="str">
        <f>IF('Score Entry Sheet'!N94&gt;0, 'Score Entry Sheet'!N94-(IF(N$7&lt;=$B94, IF(HalfStrokes="Y",0.5,1),0)+IF(N$7+18&lt;=$B94, IF(HalfStrokes="Y",0.5,1),0)+IF(N$7+36&lt;=$B94, IF(HalfStrokes="Y",0.5,1),0)),"")</f>
        <v/>
      </c>
      <c r="O94" s="11" t="str">
        <f>IF('Score Entry Sheet'!O94&gt;0, 'Score Entry Sheet'!O94-(IF(O$7&lt;=$B94, IF(HalfStrokes="Y",0.5,1),0)+IF(O$7+18&lt;=$B94, IF(HalfStrokes="Y",0.5,1),0)+IF(O$7+36&lt;=$B94, IF(HalfStrokes="Y",0.5,1),0)),"")</f>
        <v/>
      </c>
      <c r="P94" s="11" t="str">
        <f>IF('Score Entry Sheet'!P94&gt;0, 'Score Entry Sheet'!P94-(IF(P$7&lt;=$B94, IF(HalfStrokes="Y",0.5,1),0)+IF(P$7+18&lt;=$B94, IF(HalfStrokes="Y",0.5,1),0)+IF(P$7+36&lt;=$B94, IF(HalfStrokes="Y",0.5,1),0)),"")</f>
        <v/>
      </c>
      <c r="Q94" s="11" t="str">
        <f>IF('Score Entry Sheet'!Q94&gt;0, 'Score Entry Sheet'!Q94-(IF(Q$7&lt;=$B94, IF(HalfStrokes="Y",0.5,1),0)+IF(Q$7+18&lt;=$B94, IF(HalfStrokes="Y",0.5,1),0)+IF(Q$7+36&lt;=$B94, IF(HalfStrokes="Y",0.5,1),0)),"")</f>
        <v/>
      </c>
      <c r="R94" s="11" t="str">
        <f>IF('Score Entry Sheet'!R94&gt;0, 'Score Entry Sheet'!R94-(IF(R$7&lt;=$B94, IF(HalfStrokes="Y",0.5,1),0)+IF(R$7+18&lt;=$B94, IF(HalfStrokes="Y",0.5,1),0)+IF(R$7+36&lt;=$B94, IF(HalfStrokes="Y",0.5,1),0)),"")</f>
        <v/>
      </c>
      <c r="S94" s="11" t="str">
        <f>IF('Score Entry Sheet'!S94&gt;0, 'Score Entry Sheet'!S94-(IF(S$7&lt;=$B94, IF(HalfStrokes="Y",0.5,1),0)+IF(S$7+18&lt;=$B94, IF(HalfStrokes="Y",0.5,1),0)+IF(S$7+36&lt;=$B94, IF(HalfStrokes="Y",0.5,1),0)),"")</f>
        <v/>
      </c>
      <c r="T94" s="11" t="str">
        <f>IF('Score Entry Sheet'!T94&gt;0, 'Score Entry Sheet'!T94-(IF(T$7&lt;=$B94, IF(HalfStrokes="Y",0.5,1),0)+IF(T$7+18&lt;=$B94, IF(HalfStrokes="Y",0.5,1),0)+IF(T$7+36&lt;=$B94, IF(HalfStrokes="Y",0.5,1),0)),"")</f>
        <v/>
      </c>
      <c r="U94" s="11" t="str">
        <f>IF('Score Entry Sheet'!U94&gt;0, 'Score Entry Sheet'!U94-(IF(U$7&lt;=$B94, IF(HalfStrokes="Y",0.5,1),0)+IF(U$7+18&lt;=$B94, IF(HalfStrokes="Y",0.5,1),0)+IF(U$7+36&lt;=$B94, IF(HalfStrokes="Y",0.5,1),0)),"")</f>
        <v/>
      </c>
      <c r="V94" s="7" t="str">
        <f t="shared" si="9"/>
        <v/>
      </c>
      <c r="W94" s="8" t="str">
        <f t="shared" si="10"/>
        <v/>
      </c>
      <c r="X94" s="9" t="str">
        <f t="shared" si="11"/>
        <v/>
      </c>
    </row>
    <row r="95" spans="1:24" s="11" customFormat="1" ht="21" customHeight="1" x14ac:dyDescent="0.25">
      <c r="A95" s="23" t="str">
        <f>'Score Entry Sheet'!A95</f>
        <v>Player 88</v>
      </c>
      <c r="B95" s="7">
        <f>'Score Entry Sheet'!B95</f>
        <v>0</v>
      </c>
      <c r="C95" s="11" t="str">
        <f>IF('Score Entry Sheet'!C95&gt;0, 'Score Entry Sheet'!C95-(IF(C$7&lt;=$B95, IF(HalfStrokes="Y",0.5,1),0)+IF(C$7+18&lt;=$B95, IF(HalfStrokes="Y",0.5,1),0)+IF(C$7+36&lt;=$B95, IF(HalfStrokes="Y",0.5,1),0)),"")</f>
        <v/>
      </c>
      <c r="D95" s="11" t="str">
        <f>IF('Score Entry Sheet'!D95&gt;0, 'Score Entry Sheet'!D95-(IF(D$7&lt;=$B95, IF(HalfStrokes="Y",0.5,1),0)+IF(D$7+18&lt;=$B95, IF(HalfStrokes="Y",0.5,1),0)+IF(D$7+36&lt;=$B95, IF(HalfStrokes="Y",0.5,1),0)),"")</f>
        <v/>
      </c>
      <c r="E95" s="11" t="str">
        <f>IF('Score Entry Sheet'!E95&gt;0, 'Score Entry Sheet'!E95-(IF(E$7&lt;=$B95, IF(HalfStrokes="Y",0.5,1),0)+IF(E$7+18&lt;=$B95, IF(HalfStrokes="Y",0.5,1),0)+IF(E$7+36&lt;=$B95, IF(HalfStrokes="Y",0.5,1),0)),"")</f>
        <v/>
      </c>
      <c r="F95" s="11" t="str">
        <f>IF('Score Entry Sheet'!F95&gt;0, 'Score Entry Sheet'!F95-(IF(F$7&lt;=$B95, IF(HalfStrokes="Y",0.5,1),0)+IF(F$7+18&lt;=$B95, IF(HalfStrokes="Y",0.5,1),0)+IF(F$7+36&lt;=$B95, IF(HalfStrokes="Y",0.5,1),0)),"")</f>
        <v/>
      </c>
      <c r="G95" s="11" t="str">
        <f>IF('Score Entry Sheet'!G95&gt;0, 'Score Entry Sheet'!G95-(IF(G$7&lt;=$B95, IF(HalfStrokes="Y",0.5,1),0)+IF(G$7+18&lt;=$B95, IF(HalfStrokes="Y",0.5,1),0)+IF(G$7+36&lt;=$B95, IF(HalfStrokes="Y",0.5,1),0)),"")</f>
        <v/>
      </c>
      <c r="H95" s="11" t="str">
        <f>IF('Score Entry Sheet'!H95&gt;0, 'Score Entry Sheet'!H95-(IF(H$7&lt;=$B95, IF(HalfStrokes="Y",0.5,1),0)+IF(H$7+18&lt;=$B95, IF(HalfStrokes="Y",0.5,1),0)+IF(H$7+36&lt;=$B95, IF(HalfStrokes="Y",0.5,1),0)),"")</f>
        <v/>
      </c>
      <c r="I95" s="11" t="str">
        <f>IF('Score Entry Sheet'!I95&gt;0, 'Score Entry Sheet'!I95-(IF(I$7&lt;=$B95, IF(HalfStrokes="Y",0.5,1),0)+IF(I$7+18&lt;=$B95, IF(HalfStrokes="Y",0.5,1),0)+IF(I$7+36&lt;=$B95, IF(HalfStrokes="Y",0.5,1),0)),"")</f>
        <v/>
      </c>
      <c r="J95" s="11" t="str">
        <f>IF('Score Entry Sheet'!J95&gt;0, 'Score Entry Sheet'!J95-(IF(J$7&lt;=$B95, IF(HalfStrokes="Y",0.5,1),0)+IF(J$7+18&lt;=$B95, IF(HalfStrokes="Y",0.5,1),0)+IF(J$7+36&lt;=$B95, IF(HalfStrokes="Y",0.5,1),0)),"")</f>
        <v/>
      </c>
      <c r="K95" s="11" t="str">
        <f>IF('Score Entry Sheet'!K95&gt;0, 'Score Entry Sheet'!K95-(IF(K$7&lt;=$B95, IF(HalfStrokes="Y",0.5,1),0)+IF(K$7+18&lt;=$B95, IF(HalfStrokes="Y",0.5,1),0)+IF(K$7+36&lt;=$B95, IF(HalfStrokes="Y",0.5,1),0)),"")</f>
        <v/>
      </c>
      <c r="L95" s="7" t="str">
        <f t="shared" si="8"/>
        <v/>
      </c>
      <c r="M95" s="11" t="str">
        <f>IF('Score Entry Sheet'!M95&gt;0, 'Score Entry Sheet'!M95-(IF(M$7&lt;=$B95, IF(HalfStrokes="Y",0.5,1),0)+IF(M$7+18&lt;=$B95, IF(HalfStrokes="Y",0.5,1),0)+IF(M$7+36&lt;=$B95, IF(HalfStrokes="Y",0.5,1),0)),"")</f>
        <v/>
      </c>
      <c r="N95" s="11" t="str">
        <f>IF('Score Entry Sheet'!N95&gt;0, 'Score Entry Sheet'!N95-(IF(N$7&lt;=$B95, IF(HalfStrokes="Y",0.5,1),0)+IF(N$7+18&lt;=$B95, IF(HalfStrokes="Y",0.5,1),0)+IF(N$7+36&lt;=$B95, IF(HalfStrokes="Y",0.5,1),0)),"")</f>
        <v/>
      </c>
      <c r="O95" s="11" t="str">
        <f>IF('Score Entry Sheet'!O95&gt;0, 'Score Entry Sheet'!O95-(IF(O$7&lt;=$B95, IF(HalfStrokes="Y",0.5,1),0)+IF(O$7+18&lt;=$B95, IF(HalfStrokes="Y",0.5,1),0)+IF(O$7+36&lt;=$B95, IF(HalfStrokes="Y",0.5,1),0)),"")</f>
        <v/>
      </c>
      <c r="P95" s="11" t="str">
        <f>IF('Score Entry Sheet'!P95&gt;0, 'Score Entry Sheet'!P95-(IF(P$7&lt;=$B95, IF(HalfStrokes="Y",0.5,1),0)+IF(P$7+18&lt;=$B95, IF(HalfStrokes="Y",0.5,1),0)+IF(P$7+36&lt;=$B95, IF(HalfStrokes="Y",0.5,1),0)),"")</f>
        <v/>
      </c>
      <c r="Q95" s="11" t="str">
        <f>IF('Score Entry Sheet'!Q95&gt;0, 'Score Entry Sheet'!Q95-(IF(Q$7&lt;=$B95, IF(HalfStrokes="Y",0.5,1),0)+IF(Q$7+18&lt;=$B95, IF(HalfStrokes="Y",0.5,1),0)+IF(Q$7+36&lt;=$B95, IF(HalfStrokes="Y",0.5,1),0)),"")</f>
        <v/>
      </c>
      <c r="R95" s="11" t="str">
        <f>IF('Score Entry Sheet'!R95&gt;0, 'Score Entry Sheet'!R95-(IF(R$7&lt;=$B95, IF(HalfStrokes="Y",0.5,1),0)+IF(R$7+18&lt;=$B95, IF(HalfStrokes="Y",0.5,1),0)+IF(R$7+36&lt;=$B95, IF(HalfStrokes="Y",0.5,1),0)),"")</f>
        <v/>
      </c>
      <c r="S95" s="11" t="str">
        <f>IF('Score Entry Sheet'!S95&gt;0, 'Score Entry Sheet'!S95-(IF(S$7&lt;=$B95, IF(HalfStrokes="Y",0.5,1),0)+IF(S$7+18&lt;=$B95, IF(HalfStrokes="Y",0.5,1),0)+IF(S$7+36&lt;=$B95, IF(HalfStrokes="Y",0.5,1),0)),"")</f>
        <v/>
      </c>
      <c r="T95" s="11" t="str">
        <f>IF('Score Entry Sheet'!T95&gt;0, 'Score Entry Sheet'!T95-(IF(T$7&lt;=$B95, IF(HalfStrokes="Y",0.5,1),0)+IF(T$7+18&lt;=$B95, IF(HalfStrokes="Y",0.5,1),0)+IF(T$7+36&lt;=$B95, IF(HalfStrokes="Y",0.5,1),0)),"")</f>
        <v/>
      </c>
      <c r="U95" s="11" t="str">
        <f>IF('Score Entry Sheet'!U95&gt;0, 'Score Entry Sheet'!U95-(IF(U$7&lt;=$B95, IF(HalfStrokes="Y",0.5,1),0)+IF(U$7+18&lt;=$B95, IF(HalfStrokes="Y",0.5,1),0)+IF(U$7+36&lt;=$B95, IF(HalfStrokes="Y",0.5,1),0)),"")</f>
        <v/>
      </c>
      <c r="V95" s="7" t="str">
        <f t="shared" si="9"/>
        <v/>
      </c>
      <c r="W95" s="8" t="str">
        <f t="shared" si="10"/>
        <v/>
      </c>
      <c r="X95" s="9" t="str">
        <f t="shared" si="11"/>
        <v/>
      </c>
    </row>
    <row r="96" spans="1:24" s="11" customFormat="1" ht="21" customHeight="1" x14ac:dyDescent="0.25">
      <c r="A96" s="23" t="str">
        <f>'Score Entry Sheet'!A96</f>
        <v>Player 89</v>
      </c>
      <c r="B96" s="7">
        <f>'Score Entry Sheet'!B96</f>
        <v>0</v>
      </c>
      <c r="C96" s="11" t="str">
        <f>IF('Score Entry Sheet'!C96&gt;0, 'Score Entry Sheet'!C96-(IF(C$7&lt;=$B96, IF(HalfStrokes="Y",0.5,1),0)+IF(C$7+18&lt;=$B96, IF(HalfStrokes="Y",0.5,1),0)+IF(C$7+36&lt;=$B96, IF(HalfStrokes="Y",0.5,1),0)),"")</f>
        <v/>
      </c>
      <c r="D96" s="11" t="str">
        <f>IF('Score Entry Sheet'!D96&gt;0, 'Score Entry Sheet'!D96-(IF(D$7&lt;=$B96, IF(HalfStrokes="Y",0.5,1),0)+IF(D$7+18&lt;=$B96, IF(HalfStrokes="Y",0.5,1),0)+IF(D$7+36&lt;=$B96, IF(HalfStrokes="Y",0.5,1),0)),"")</f>
        <v/>
      </c>
      <c r="E96" s="11" t="str">
        <f>IF('Score Entry Sheet'!E96&gt;0, 'Score Entry Sheet'!E96-(IF(E$7&lt;=$B96, IF(HalfStrokes="Y",0.5,1),0)+IF(E$7+18&lt;=$B96, IF(HalfStrokes="Y",0.5,1),0)+IF(E$7+36&lt;=$B96, IF(HalfStrokes="Y",0.5,1),0)),"")</f>
        <v/>
      </c>
      <c r="F96" s="11" t="str">
        <f>IF('Score Entry Sheet'!F96&gt;0, 'Score Entry Sheet'!F96-(IF(F$7&lt;=$B96, IF(HalfStrokes="Y",0.5,1),0)+IF(F$7+18&lt;=$B96, IF(HalfStrokes="Y",0.5,1),0)+IF(F$7+36&lt;=$B96, IF(HalfStrokes="Y",0.5,1),0)),"")</f>
        <v/>
      </c>
      <c r="G96" s="11" t="str">
        <f>IF('Score Entry Sheet'!G96&gt;0, 'Score Entry Sheet'!G96-(IF(G$7&lt;=$B96, IF(HalfStrokes="Y",0.5,1),0)+IF(G$7+18&lt;=$B96, IF(HalfStrokes="Y",0.5,1),0)+IF(G$7+36&lt;=$B96, IF(HalfStrokes="Y",0.5,1),0)),"")</f>
        <v/>
      </c>
      <c r="H96" s="11" t="str">
        <f>IF('Score Entry Sheet'!H96&gt;0, 'Score Entry Sheet'!H96-(IF(H$7&lt;=$B96, IF(HalfStrokes="Y",0.5,1),0)+IF(H$7+18&lt;=$B96, IF(HalfStrokes="Y",0.5,1),0)+IF(H$7+36&lt;=$B96, IF(HalfStrokes="Y",0.5,1),0)),"")</f>
        <v/>
      </c>
      <c r="I96" s="11" t="str">
        <f>IF('Score Entry Sheet'!I96&gt;0, 'Score Entry Sheet'!I96-(IF(I$7&lt;=$B96, IF(HalfStrokes="Y",0.5,1),0)+IF(I$7+18&lt;=$B96, IF(HalfStrokes="Y",0.5,1),0)+IF(I$7+36&lt;=$B96, IF(HalfStrokes="Y",0.5,1),0)),"")</f>
        <v/>
      </c>
      <c r="J96" s="11" t="str">
        <f>IF('Score Entry Sheet'!J96&gt;0, 'Score Entry Sheet'!J96-(IF(J$7&lt;=$B96, IF(HalfStrokes="Y",0.5,1),0)+IF(J$7+18&lt;=$B96, IF(HalfStrokes="Y",0.5,1),0)+IF(J$7+36&lt;=$B96, IF(HalfStrokes="Y",0.5,1),0)),"")</f>
        <v/>
      </c>
      <c r="K96" s="11" t="str">
        <f>IF('Score Entry Sheet'!K96&gt;0, 'Score Entry Sheet'!K96-(IF(K$7&lt;=$B96, IF(HalfStrokes="Y",0.5,1),0)+IF(K$7+18&lt;=$B96, IF(HalfStrokes="Y",0.5,1),0)+IF(K$7+36&lt;=$B96, IF(HalfStrokes="Y",0.5,1),0)),"")</f>
        <v/>
      </c>
      <c r="L96" s="7" t="str">
        <f t="shared" si="8"/>
        <v/>
      </c>
      <c r="M96" s="11" t="str">
        <f>IF('Score Entry Sheet'!M96&gt;0, 'Score Entry Sheet'!M96-(IF(M$7&lt;=$B96, IF(HalfStrokes="Y",0.5,1),0)+IF(M$7+18&lt;=$B96, IF(HalfStrokes="Y",0.5,1),0)+IF(M$7+36&lt;=$B96, IF(HalfStrokes="Y",0.5,1),0)),"")</f>
        <v/>
      </c>
      <c r="N96" s="11" t="str">
        <f>IF('Score Entry Sheet'!N96&gt;0, 'Score Entry Sheet'!N96-(IF(N$7&lt;=$B96, IF(HalfStrokes="Y",0.5,1),0)+IF(N$7+18&lt;=$B96, IF(HalfStrokes="Y",0.5,1),0)+IF(N$7+36&lt;=$B96, IF(HalfStrokes="Y",0.5,1),0)),"")</f>
        <v/>
      </c>
      <c r="O96" s="11" t="str">
        <f>IF('Score Entry Sheet'!O96&gt;0, 'Score Entry Sheet'!O96-(IF(O$7&lt;=$B96, IF(HalfStrokes="Y",0.5,1),0)+IF(O$7+18&lt;=$B96, IF(HalfStrokes="Y",0.5,1),0)+IF(O$7+36&lt;=$B96, IF(HalfStrokes="Y",0.5,1),0)),"")</f>
        <v/>
      </c>
      <c r="P96" s="11" t="str">
        <f>IF('Score Entry Sheet'!P96&gt;0, 'Score Entry Sheet'!P96-(IF(P$7&lt;=$B96, IF(HalfStrokes="Y",0.5,1),0)+IF(P$7+18&lt;=$B96, IF(HalfStrokes="Y",0.5,1),0)+IF(P$7+36&lt;=$B96, IF(HalfStrokes="Y",0.5,1),0)),"")</f>
        <v/>
      </c>
      <c r="Q96" s="11" t="str">
        <f>IF('Score Entry Sheet'!Q96&gt;0, 'Score Entry Sheet'!Q96-(IF(Q$7&lt;=$B96, IF(HalfStrokes="Y",0.5,1),0)+IF(Q$7+18&lt;=$B96, IF(HalfStrokes="Y",0.5,1),0)+IF(Q$7+36&lt;=$B96, IF(HalfStrokes="Y",0.5,1),0)),"")</f>
        <v/>
      </c>
      <c r="R96" s="11" t="str">
        <f>IF('Score Entry Sheet'!R96&gt;0, 'Score Entry Sheet'!R96-(IF(R$7&lt;=$B96, IF(HalfStrokes="Y",0.5,1),0)+IF(R$7+18&lt;=$B96, IF(HalfStrokes="Y",0.5,1),0)+IF(R$7+36&lt;=$B96, IF(HalfStrokes="Y",0.5,1),0)),"")</f>
        <v/>
      </c>
      <c r="S96" s="11" t="str">
        <f>IF('Score Entry Sheet'!S96&gt;0, 'Score Entry Sheet'!S96-(IF(S$7&lt;=$B96, IF(HalfStrokes="Y",0.5,1),0)+IF(S$7+18&lt;=$B96, IF(HalfStrokes="Y",0.5,1),0)+IF(S$7+36&lt;=$B96, IF(HalfStrokes="Y",0.5,1),0)),"")</f>
        <v/>
      </c>
      <c r="T96" s="11" t="str">
        <f>IF('Score Entry Sheet'!T96&gt;0, 'Score Entry Sheet'!T96-(IF(T$7&lt;=$B96, IF(HalfStrokes="Y",0.5,1),0)+IF(T$7+18&lt;=$B96, IF(HalfStrokes="Y",0.5,1),0)+IF(T$7+36&lt;=$B96, IF(HalfStrokes="Y",0.5,1),0)),"")</f>
        <v/>
      </c>
      <c r="U96" s="11" t="str">
        <f>IF('Score Entry Sheet'!U96&gt;0, 'Score Entry Sheet'!U96-(IF(U$7&lt;=$B96, IF(HalfStrokes="Y",0.5,1),0)+IF(U$7+18&lt;=$B96, IF(HalfStrokes="Y",0.5,1),0)+IF(U$7+36&lt;=$B96, IF(HalfStrokes="Y",0.5,1),0)),"")</f>
        <v/>
      </c>
      <c r="V96" s="7" t="str">
        <f t="shared" si="9"/>
        <v/>
      </c>
      <c r="W96" s="8" t="str">
        <f t="shared" si="10"/>
        <v/>
      </c>
      <c r="X96" s="9" t="str">
        <f t="shared" si="11"/>
        <v/>
      </c>
    </row>
    <row r="97" spans="1:24" s="11" customFormat="1" ht="21" customHeight="1" x14ac:dyDescent="0.25">
      <c r="A97" s="23" t="str">
        <f>'Score Entry Sheet'!A97</f>
        <v>Player 90</v>
      </c>
      <c r="B97" s="7">
        <f>'Score Entry Sheet'!B97</f>
        <v>0</v>
      </c>
      <c r="C97" s="11" t="str">
        <f>IF('Score Entry Sheet'!C97&gt;0, 'Score Entry Sheet'!C97-(IF(C$7&lt;=$B97, IF(HalfStrokes="Y",0.5,1),0)+IF(C$7+18&lt;=$B97, IF(HalfStrokes="Y",0.5,1),0)+IF(C$7+36&lt;=$B97, IF(HalfStrokes="Y",0.5,1),0)),"")</f>
        <v/>
      </c>
      <c r="D97" s="11" t="str">
        <f>IF('Score Entry Sheet'!D97&gt;0, 'Score Entry Sheet'!D97-(IF(D$7&lt;=$B97, IF(HalfStrokes="Y",0.5,1),0)+IF(D$7+18&lt;=$B97, IF(HalfStrokes="Y",0.5,1),0)+IF(D$7+36&lt;=$B97, IF(HalfStrokes="Y",0.5,1),0)),"")</f>
        <v/>
      </c>
      <c r="E97" s="11" t="str">
        <f>IF('Score Entry Sheet'!E97&gt;0, 'Score Entry Sheet'!E97-(IF(E$7&lt;=$B97, IF(HalfStrokes="Y",0.5,1),0)+IF(E$7+18&lt;=$B97, IF(HalfStrokes="Y",0.5,1),0)+IF(E$7+36&lt;=$B97, IF(HalfStrokes="Y",0.5,1),0)),"")</f>
        <v/>
      </c>
      <c r="F97" s="11" t="str">
        <f>IF('Score Entry Sheet'!F97&gt;0, 'Score Entry Sheet'!F97-(IF(F$7&lt;=$B97, IF(HalfStrokes="Y",0.5,1),0)+IF(F$7+18&lt;=$B97, IF(HalfStrokes="Y",0.5,1),0)+IF(F$7+36&lt;=$B97, IF(HalfStrokes="Y",0.5,1),0)),"")</f>
        <v/>
      </c>
      <c r="G97" s="11" t="str">
        <f>IF('Score Entry Sheet'!G97&gt;0, 'Score Entry Sheet'!G97-(IF(G$7&lt;=$B97, IF(HalfStrokes="Y",0.5,1),0)+IF(G$7+18&lt;=$B97, IF(HalfStrokes="Y",0.5,1),0)+IF(G$7+36&lt;=$B97, IF(HalfStrokes="Y",0.5,1),0)),"")</f>
        <v/>
      </c>
      <c r="H97" s="11" t="str">
        <f>IF('Score Entry Sheet'!H97&gt;0, 'Score Entry Sheet'!H97-(IF(H$7&lt;=$B97, IF(HalfStrokes="Y",0.5,1),0)+IF(H$7+18&lt;=$B97, IF(HalfStrokes="Y",0.5,1),0)+IF(H$7+36&lt;=$B97, IF(HalfStrokes="Y",0.5,1),0)),"")</f>
        <v/>
      </c>
      <c r="I97" s="11" t="str">
        <f>IF('Score Entry Sheet'!I97&gt;0, 'Score Entry Sheet'!I97-(IF(I$7&lt;=$B97, IF(HalfStrokes="Y",0.5,1),0)+IF(I$7+18&lt;=$B97, IF(HalfStrokes="Y",0.5,1),0)+IF(I$7+36&lt;=$B97, IF(HalfStrokes="Y",0.5,1),0)),"")</f>
        <v/>
      </c>
      <c r="J97" s="11" t="str">
        <f>IF('Score Entry Sheet'!J97&gt;0, 'Score Entry Sheet'!J97-(IF(J$7&lt;=$B97, IF(HalfStrokes="Y",0.5,1),0)+IF(J$7+18&lt;=$B97, IF(HalfStrokes="Y",0.5,1),0)+IF(J$7+36&lt;=$B97, IF(HalfStrokes="Y",0.5,1),0)),"")</f>
        <v/>
      </c>
      <c r="K97" s="11" t="str">
        <f>IF('Score Entry Sheet'!K97&gt;0, 'Score Entry Sheet'!K97-(IF(K$7&lt;=$B97, IF(HalfStrokes="Y",0.5,1),0)+IF(K$7+18&lt;=$B97, IF(HalfStrokes="Y",0.5,1),0)+IF(K$7+36&lt;=$B97, IF(HalfStrokes="Y",0.5,1),0)),"")</f>
        <v/>
      </c>
      <c r="L97" s="7" t="str">
        <f t="shared" si="8"/>
        <v/>
      </c>
      <c r="M97" s="11" t="str">
        <f>IF('Score Entry Sheet'!M97&gt;0, 'Score Entry Sheet'!M97-(IF(M$7&lt;=$B97, IF(HalfStrokes="Y",0.5,1),0)+IF(M$7+18&lt;=$B97, IF(HalfStrokes="Y",0.5,1),0)+IF(M$7+36&lt;=$B97, IF(HalfStrokes="Y",0.5,1),0)),"")</f>
        <v/>
      </c>
      <c r="N97" s="11" t="str">
        <f>IF('Score Entry Sheet'!N97&gt;0, 'Score Entry Sheet'!N97-(IF(N$7&lt;=$B97, IF(HalfStrokes="Y",0.5,1),0)+IF(N$7+18&lt;=$B97, IF(HalfStrokes="Y",0.5,1),0)+IF(N$7+36&lt;=$B97, IF(HalfStrokes="Y",0.5,1),0)),"")</f>
        <v/>
      </c>
      <c r="O97" s="11" t="str">
        <f>IF('Score Entry Sheet'!O97&gt;0, 'Score Entry Sheet'!O97-(IF(O$7&lt;=$B97, IF(HalfStrokes="Y",0.5,1),0)+IF(O$7+18&lt;=$B97, IF(HalfStrokes="Y",0.5,1),0)+IF(O$7+36&lt;=$B97, IF(HalfStrokes="Y",0.5,1),0)),"")</f>
        <v/>
      </c>
      <c r="P97" s="11" t="str">
        <f>IF('Score Entry Sheet'!P97&gt;0, 'Score Entry Sheet'!P97-(IF(P$7&lt;=$B97, IF(HalfStrokes="Y",0.5,1),0)+IF(P$7+18&lt;=$B97, IF(HalfStrokes="Y",0.5,1),0)+IF(P$7+36&lt;=$B97, IF(HalfStrokes="Y",0.5,1),0)),"")</f>
        <v/>
      </c>
      <c r="Q97" s="11" t="str">
        <f>IF('Score Entry Sheet'!Q97&gt;0, 'Score Entry Sheet'!Q97-(IF(Q$7&lt;=$B97, IF(HalfStrokes="Y",0.5,1),0)+IF(Q$7+18&lt;=$B97, IF(HalfStrokes="Y",0.5,1),0)+IF(Q$7+36&lt;=$B97, IF(HalfStrokes="Y",0.5,1),0)),"")</f>
        <v/>
      </c>
      <c r="R97" s="11" t="str">
        <f>IF('Score Entry Sheet'!R97&gt;0, 'Score Entry Sheet'!R97-(IF(R$7&lt;=$B97, IF(HalfStrokes="Y",0.5,1),0)+IF(R$7+18&lt;=$B97, IF(HalfStrokes="Y",0.5,1),0)+IF(R$7+36&lt;=$B97, IF(HalfStrokes="Y",0.5,1),0)),"")</f>
        <v/>
      </c>
      <c r="S97" s="11" t="str">
        <f>IF('Score Entry Sheet'!S97&gt;0, 'Score Entry Sheet'!S97-(IF(S$7&lt;=$B97, IF(HalfStrokes="Y",0.5,1),0)+IF(S$7+18&lt;=$B97, IF(HalfStrokes="Y",0.5,1),0)+IF(S$7+36&lt;=$B97, IF(HalfStrokes="Y",0.5,1),0)),"")</f>
        <v/>
      </c>
      <c r="T97" s="11" t="str">
        <f>IF('Score Entry Sheet'!T97&gt;0, 'Score Entry Sheet'!T97-(IF(T$7&lt;=$B97, IF(HalfStrokes="Y",0.5,1),0)+IF(T$7+18&lt;=$B97, IF(HalfStrokes="Y",0.5,1),0)+IF(T$7+36&lt;=$B97, IF(HalfStrokes="Y",0.5,1),0)),"")</f>
        <v/>
      </c>
      <c r="U97" s="11" t="str">
        <f>IF('Score Entry Sheet'!U97&gt;0, 'Score Entry Sheet'!U97-(IF(U$7&lt;=$B97, IF(HalfStrokes="Y",0.5,1),0)+IF(U$7+18&lt;=$B97, IF(HalfStrokes="Y",0.5,1),0)+IF(U$7+36&lt;=$B97, IF(HalfStrokes="Y",0.5,1),0)),"")</f>
        <v/>
      </c>
      <c r="V97" s="7" t="str">
        <f t="shared" si="9"/>
        <v/>
      </c>
      <c r="W97" s="8" t="str">
        <f t="shared" si="10"/>
        <v/>
      </c>
      <c r="X97" s="9" t="str">
        <f t="shared" si="11"/>
        <v/>
      </c>
    </row>
    <row r="98" spans="1:24" s="11" customFormat="1" ht="21" customHeight="1" x14ac:dyDescent="0.25">
      <c r="A98" s="23" t="str">
        <f>'Score Entry Sheet'!A98</f>
        <v>Player 91</v>
      </c>
      <c r="B98" s="7">
        <f>'Score Entry Sheet'!B98</f>
        <v>0</v>
      </c>
      <c r="C98" s="11" t="str">
        <f>IF('Score Entry Sheet'!C98&gt;0, 'Score Entry Sheet'!C98-(IF(C$7&lt;=$B98, IF(HalfStrokes="Y",0.5,1),0)+IF(C$7+18&lt;=$B98, IF(HalfStrokes="Y",0.5,1),0)+IF(C$7+36&lt;=$B98, IF(HalfStrokes="Y",0.5,1),0)),"")</f>
        <v/>
      </c>
      <c r="D98" s="11" t="str">
        <f>IF('Score Entry Sheet'!D98&gt;0, 'Score Entry Sheet'!D98-(IF(D$7&lt;=$B98, IF(HalfStrokes="Y",0.5,1),0)+IF(D$7+18&lt;=$B98, IF(HalfStrokes="Y",0.5,1),0)+IF(D$7+36&lt;=$B98, IF(HalfStrokes="Y",0.5,1),0)),"")</f>
        <v/>
      </c>
      <c r="E98" s="11" t="str">
        <f>IF('Score Entry Sheet'!E98&gt;0, 'Score Entry Sheet'!E98-(IF(E$7&lt;=$B98, IF(HalfStrokes="Y",0.5,1),0)+IF(E$7+18&lt;=$B98, IF(HalfStrokes="Y",0.5,1),0)+IF(E$7+36&lt;=$B98, IF(HalfStrokes="Y",0.5,1),0)),"")</f>
        <v/>
      </c>
      <c r="F98" s="11" t="str">
        <f>IF('Score Entry Sheet'!F98&gt;0, 'Score Entry Sheet'!F98-(IF(F$7&lt;=$B98, IF(HalfStrokes="Y",0.5,1),0)+IF(F$7+18&lt;=$B98, IF(HalfStrokes="Y",0.5,1),0)+IF(F$7+36&lt;=$B98, IF(HalfStrokes="Y",0.5,1),0)),"")</f>
        <v/>
      </c>
      <c r="G98" s="11" t="str">
        <f>IF('Score Entry Sheet'!G98&gt;0, 'Score Entry Sheet'!G98-(IF(G$7&lt;=$B98, IF(HalfStrokes="Y",0.5,1),0)+IF(G$7+18&lt;=$B98, IF(HalfStrokes="Y",0.5,1),0)+IF(G$7+36&lt;=$B98, IF(HalfStrokes="Y",0.5,1),0)),"")</f>
        <v/>
      </c>
      <c r="H98" s="11" t="str">
        <f>IF('Score Entry Sheet'!H98&gt;0, 'Score Entry Sheet'!H98-(IF(H$7&lt;=$B98, IF(HalfStrokes="Y",0.5,1),0)+IF(H$7+18&lt;=$B98, IF(HalfStrokes="Y",0.5,1),0)+IF(H$7+36&lt;=$B98, IF(HalfStrokes="Y",0.5,1),0)),"")</f>
        <v/>
      </c>
      <c r="I98" s="11" t="str">
        <f>IF('Score Entry Sheet'!I98&gt;0, 'Score Entry Sheet'!I98-(IF(I$7&lt;=$B98, IF(HalfStrokes="Y",0.5,1),0)+IF(I$7+18&lt;=$B98, IF(HalfStrokes="Y",0.5,1),0)+IF(I$7+36&lt;=$B98, IF(HalfStrokes="Y",0.5,1),0)),"")</f>
        <v/>
      </c>
      <c r="J98" s="11" t="str">
        <f>IF('Score Entry Sheet'!J98&gt;0, 'Score Entry Sheet'!J98-(IF(J$7&lt;=$B98, IF(HalfStrokes="Y",0.5,1),0)+IF(J$7+18&lt;=$B98, IF(HalfStrokes="Y",0.5,1),0)+IF(J$7+36&lt;=$B98, IF(HalfStrokes="Y",0.5,1),0)),"")</f>
        <v/>
      </c>
      <c r="K98" s="11" t="str">
        <f>IF('Score Entry Sheet'!K98&gt;0, 'Score Entry Sheet'!K98-(IF(K$7&lt;=$B98, IF(HalfStrokes="Y",0.5,1),0)+IF(K$7+18&lt;=$B98, IF(HalfStrokes="Y",0.5,1),0)+IF(K$7+36&lt;=$B98, IF(HalfStrokes="Y",0.5,1),0)),"")</f>
        <v/>
      </c>
      <c r="L98" s="7" t="str">
        <f t="shared" si="8"/>
        <v/>
      </c>
      <c r="M98" s="11" t="str">
        <f>IF('Score Entry Sheet'!M98&gt;0, 'Score Entry Sheet'!M98-(IF(M$7&lt;=$B98, IF(HalfStrokes="Y",0.5,1),0)+IF(M$7+18&lt;=$B98, IF(HalfStrokes="Y",0.5,1),0)+IF(M$7+36&lt;=$B98, IF(HalfStrokes="Y",0.5,1),0)),"")</f>
        <v/>
      </c>
      <c r="N98" s="11" t="str">
        <f>IF('Score Entry Sheet'!N98&gt;0, 'Score Entry Sheet'!N98-(IF(N$7&lt;=$B98, IF(HalfStrokes="Y",0.5,1),0)+IF(N$7+18&lt;=$B98, IF(HalfStrokes="Y",0.5,1),0)+IF(N$7+36&lt;=$B98, IF(HalfStrokes="Y",0.5,1),0)),"")</f>
        <v/>
      </c>
      <c r="O98" s="11" t="str">
        <f>IF('Score Entry Sheet'!O98&gt;0, 'Score Entry Sheet'!O98-(IF(O$7&lt;=$B98, IF(HalfStrokes="Y",0.5,1),0)+IF(O$7+18&lt;=$B98, IF(HalfStrokes="Y",0.5,1),0)+IF(O$7+36&lt;=$B98, IF(HalfStrokes="Y",0.5,1),0)),"")</f>
        <v/>
      </c>
      <c r="P98" s="11" t="str">
        <f>IF('Score Entry Sheet'!P98&gt;0, 'Score Entry Sheet'!P98-(IF(P$7&lt;=$B98, IF(HalfStrokes="Y",0.5,1),0)+IF(P$7+18&lt;=$B98, IF(HalfStrokes="Y",0.5,1),0)+IF(P$7+36&lt;=$B98, IF(HalfStrokes="Y",0.5,1),0)),"")</f>
        <v/>
      </c>
      <c r="Q98" s="11" t="str">
        <f>IF('Score Entry Sheet'!Q98&gt;0, 'Score Entry Sheet'!Q98-(IF(Q$7&lt;=$B98, IF(HalfStrokes="Y",0.5,1),0)+IF(Q$7+18&lt;=$B98, IF(HalfStrokes="Y",0.5,1),0)+IF(Q$7+36&lt;=$B98, IF(HalfStrokes="Y",0.5,1),0)),"")</f>
        <v/>
      </c>
      <c r="R98" s="11" t="str">
        <f>IF('Score Entry Sheet'!R98&gt;0, 'Score Entry Sheet'!R98-(IF(R$7&lt;=$B98, IF(HalfStrokes="Y",0.5,1),0)+IF(R$7+18&lt;=$B98, IF(HalfStrokes="Y",0.5,1),0)+IF(R$7+36&lt;=$B98, IF(HalfStrokes="Y",0.5,1),0)),"")</f>
        <v/>
      </c>
      <c r="S98" s="11" t="str">
        <f>IF('Score Entry Sheet'!S98&gt;0, 'Score Entry Sheet'!S98-(IF(S$7&lt;=$B98, IF(HalfStrokes="Y",0.5,1),0)+IF(S$7+18&lt;=$B98, IF(HalfStrokes="Y",0.5,1),0)+IF(S$7+36&lt;=$B98, IF(HalfStrokes="Y",0.5,1),0)),"")</f>
        <v/>
      </c>
      <c r="T98" s="11" t="str">
        <f>IF('Score Entry Sheet'!T98&gt;0, 'Score Entry Sheet'!T98-(IF(T$7&lt;=$B98, IF(HalfStrokes="Y",0.5,1),0)+IF(T$7+18&lt;=$B98, IF(HalfStrokes="Y",0.5,1),0)+IF(T$7+36&lt;=$B98, IF(HalfStrokes="Y",0.5,1),0)),"")</f>
        <v/>
      </c>
      <c r="U98" s="11" t="str">
        <f>IF('Score Entry Sheet'!U98&gt;0, 'Score Entry Sheet'!U98-(IF(U$7&lt;=$B98, IF(HalfStrokes="Y",0.5,1),0)+IF(U$7+18&lt;=$B98, IF(HalfStrokes="Y",0.5,1),0)+IF(U$7+36&lt;=$B98, IF(HalfStrokes="Y",0.5,1),0)),"")</f>
        <v/>
      </c>
      <c r="V98" s="7" t="str">
        <f t="shared" si="9"/>
        <v/>
      </c>
      <c r="W98" s="8" t="str">
        <f t="shared" si="10"/>
        <v/>
      </c>
      <c r="X98" s="9" t="str">
        <f t="shared" si="11"/>
        <v/>
      </c>
    </row>
    <row r="99" spans="1:24" s="11" customFormat="1" ht="21" customHeight="1" x14ac:dyDescent="0.25">
      <c r="A99" s="23" t="str">
        <f>'Score Entry Sheet'!A99</f>
        <v>Player 92</v>
      </c>
      <c r="B99" s="7">
        <f>'Score Entry Sheet'!B99</f>
        <v>0</v>
      </c>
      <c r="C99" s="11" t="str">
        <f>IF('Score Entry Sheet'!C99&gt;0, 'Score Entry Sheet'!C99-(IF(C$7&lt;=$B99, IF(HalfStrokes="Y",0.5,1),0)+IF(C$7+18&lt;=$B99, IF(HalfStrokes="Y",0.5,1),0)+IF(C$7+36&lt;=$B99, IF(HalfStrokes="Y",0.5,1),0)),"")</f>
        <v/>
      </c>
      <c r="D99" s="11" t="str">
        <f>IF('Score Entry Sheet'!D99&gt;0, 'Score Entry Sheet'!D99-(IF(D$7&lt;=$B99, IF(HalfStrokes="Y",0.5,1),0)+IF(D$7+18&lt;=$B99, IF(HalfStrokes="Y",0.5,1),0)+IF(D$7+36&lt;=$B99, IF(HalfStrokes="Y",0.5,1),0)),"")</f>
        <v/>
      </c>
      <c r="E99" s="11" t="str">
        <f>IF('Score Entry Sheet'!E99&gt;0, 'Score Entry Sheet'!E99-(IF(E$7&lt;=$B99, IF(HalfStrokes="Y",0.5,1),0)+IF(E$7+18&lt;=$B99, IF(HalfStrokes="Y",0.5,1),0)+IF(E$7+36&lt;=$B99, IF(HalfStrokes="Y",0.5,1),0)),"")</f>
        <v/>
      </c>
      <c r="F99" s="11" t="str">
        <f>IF('Score Entry Sheet'!F99&gt;0, 'Score Entry Sheet'!F99-(IF(F$7&lt;=$B99, IF(HalfStrokes="Y",0.5,1),0)+IF(F$7+18&lt;=$B99, IF(HalfStrokes="Y",0.5,1),0)+IF(F$7+36&lt;=$B99, IF(HalfStrokes="Y",0.5,1),0)),"")</f>
        <v/>
      </c>
      <c r="G99" s="11" t="str">
        <f>IF('Score Entry Sheet'!G99&gt;0, 'Score Entry Sheet'!G99-(IF(G$7&lt;=$B99, IF(HalfStrokes="Y",0.5,1),0)+IF(G$7+18&lt;=$B99, IF(HalfStrokes="Y",0.5,1),0)+IF(G$7+36&lt;=$B99, IF(HalfStrokes="Y",0.5,1),0)),"")</f>
        <v/>
      </c>
      <c r="H99" s="11" t="str">
        <f>IF('Score Entry Sheet'!H99&gt;0, 'Score Entry Sheet'!H99-(IF(H$7&lt;=$B99, IF(HalfStrokes="Y",0.5,1),0)+IF(H$7+18&lt;=$B99, IF(HalfStrokes="Y",0.5,1),0)+IF(H$7+36&lt;=$B99, IF(HalfStrokes="Y",0.5,1),0)),"")</f>
        <v/>
      </c>
      <c r="I99" s="11" t="str">
        <f>IF('Score Entry Sheet'!I99&gt;0, 'Score Entry Sheet'!I99-(IF(I$7&lt;=$B99, IF(HalfStrokes="Y",0.5,1),0)+IF(I$7+18&lt;=$B99, IF(HalfStrokes="Y",0.5,1),0)+IF(I$7+36&lt;=$B99, IF(HalfStrokes="Y",0.5,1),0)),"")</f>
        <v/>
      </c>
      <c r="J99" s="11" t="str">
        <f>IF('Score Entry Sheet'!J99&gt;0, 'Score Entry Sheet'!J99-(IF(J$7&lt;=$B99, IF(HalfStrokes="Y",0.5,1),0)+IF(J$7+18&lt;=$B99, IF(HalfStrokes="Y",0.5,1),0)+IF(J$7+36&lt;=$B99, IF(HalfStrokes="Y",0.5,1),0)),"")</f>
        <v/>
      </c>
      <c r="K99" s="11" t="str">
        <f>IF('Score Entry Sheet'!K99&gt;0, 'Score Entry Sheet'!K99-(IF(K$7&lt;=$B99, IF(HalfStrokes="Y",0.5,1),0)+IF(K$7+18&lt;=$B99, IF(HalfStrokes="Y",0.5,1),0)+IF(K$7+36&lt;=$B99, IF(HalfStrokes="Y",0.5,1),0)),"")</f>
        <v/>
      </c>
      <c r="L99" s="7" t="str">
        <f t="shared" si="8"/>
        <v/>
      </c>
      <c r="M99" s="11" t="str">
        <f>IF('Score Entry Sheet'!M99&gt;0, 'Score Entry Sheet'!M99-(IF(M$7&lt;=$B99, IF(HalfStrokes="Y",0.5,1),0)+IF(M$7+18&lt;=$B99, IF(HalfStrokes="Y",0.5,1),0)+IF(M$7+36&lt;=$B99, IF(HalfStrokes="Y",0.5,1),0)),"")</f>
        <v/>
      </c>
      <c r="N99" s="11" t="str">
        <f>IF('Score Entry Sheet'!N99&gt;0, 'Score Entry Sheet'!N99-(IF(N$7&lt;=$B99, IF(HalfStrokes="Y",0.5,1),0)+IF(N$7+18&lt;=$B99, IF(HalfStrokes="Y",0.5,1),0)+IF(N$7+36&lt;=$B99, IF(HalfStrokes="Y",0.5,1),0)),"")</f>
        <v/>
      </c>
      <c r="O99" s="11" t="str">
        <f>IF('Score Entry Sheet'!O99&gt;0, 'Score Entry Sheet'!O99-(IF(O$7&lt;=$B99, IF(HalfStrokes="Y",0.5,1),0)+IF(O$7+18&lt;=$B99, IF(HalfStrokes="Y",0.5,1),0)+IF(O$7+36&lt;=$B99, IF(HalfStrokes="Y",0.5,1),0)),"")</f>
        <v/>
      </c>
      <c r="P99" s="11" t="str">
        <f>IF('Score Entry Sheet'!P99&gt;0, 'Score Entry Sheet'!P99-(IF(P$7&lt;=$B99, IF(HalfStrokes="Y",0.5,1),0)+IF(P$7+18&lt;=$B99, IF(HalfStrokes="Y",0.5,1),0)+IF(P$7+36&lt;=$B99, IF(HalfStrokes="Y",0.5,1),0)),"")</f>
        <v/>
      </c>
      <c r="Q99" s="11" t="str">
        <f>IF('Score Entry Sheet'!Q99&gt;0, 'Score Entry Sheet'!Q99-(IF(Q$7&lt;=$B99, IF(HalfStrokes="Y",0.5,1),0)+IF(Q$7+18&lt;=$B99, IF(HalfStrokes="Y",0.5,1),0)+IF(Q$7+36&lt;=$B99, IF(HalfStrokes="Y",0.5,1),0)),"")</f>
        <v/>
      </c>
      <c r="R99" s="11" t="str">
        <f>IF('Score Entry Sheet'!R99&gt;0, 'Score Entry Sheet'!R99-(IF(R$7&lt;=$B99, IF(HalfStrokes="Y",0.5,1),0)+IF(R$7+18&lt;=$B99, IF(HalfStrokes="Y",0.5,1),0)+IF(R$7+36&lt;=$B99, IF(HalfStrokes="Y",0.5,1),0)),"")</f>
        <v/>
      </c>
      <c r="S99" s="11" t="str">
        <f>IF('Score Entry Sheet'!S99&gt;0, 'Score Entry Sheet'!S99-(IF(S$7&lt;=$B99, IF(HalfStrokes="Y",0.5,1),0)+IF(S$7+18&lt;=$B99, IF(HalfStrokes="Y",0.5,1),0)+IF(S$7+36&lt;=$B99, IF(HalfStrokes="Y",0.5,1),0)),"")</f>
        <v/>
      </c>
      <c r="T99" s="11" t="str">
        <f>IF('Score Entry Sheet'!T99&gt;0, 'Score Entry Sheet'!T99-(IF(T$7&lt;=$B99, IF(HalfStrokes="Y",0.5,1),0)+IF(T$7+18&lt;=$B99, IF(HalfStrokes="Y",0.5,1),0)+IF(T$7+36&lt;=$B99, IF(HalfStrokes="Y",0.5,1),0)),"")</f>
        <v/>
      </c>
      <c r="U99" s="11" t="str">
        <f>IF('Score Entry Sheet'!U99&gt;0, 'Score Entry Sheet'!U99-(IF(U$7&lt;=$B99, IF(HalfStrokes="Y",0.5,1),0)+IF(U$7+18&lt;=$B99, IF(HalfStrokes="Y",0.5,1),0)+IF(U$7+36&lt;=$B99, IF(HalfStrokes="Y",0.5,1),0)),"")</f>
        <v/>
      </c>
      <c r="V99" s="7" t="str">
        <f t="shared" si="9"/>
        <v/>
      </c>
      <c r="W99" s="8" t="str">
        <f t="shared" si="10"/>
        <v/>
      </c>
      <c r="X99" s="9" t="str">
        <f t="shared" si="11"/>
        <v/>
      </c>
    </row>
    <row r="100" spans="1:24" s="11" customFormat="1" ht="21" customHeight="1" x14ac:dyDescent="0.25">
      <c r="A100" s="23" t="str">
        <f>'Score Entry Sheet'!A100</f>
        <v>Player 93</v>
      </c>
      <c r="B100" s="7">
        <f>'Score Entry Sheet'!B100</f>
        <v>0</v>
      </c>
      <c r="C100" s="11" t="str">
        <f>IF('Score Entry Sheet'!C100&gt;0, 'Score Entry Sheet'!C100-(IF(C$7&lt;=$B100, IF(HalfStrokes="Y",0.5,1),0)+IF(C$7+18&lt;=$B100, IF(HalfStrokes="Y",0.5,1),0)+IF(C$7+36&lt;=$B100, IF(HalfStrokes="Y",0.5,1),0)),"")</f>
        <v/>
      </c>
      <c r="D100" s="11" t="str">
        <f>IF('Score Entry Sheet'!D100&gt;0, 'Score Entry Sheet'!D100-(IF(D$7&lt;=$B100, IF(HalfStrokes="Y",0.5,1),0)+IF(D$7+18&lt;=$B100, IF(HalfStrokes="Y",0.5,1),0)+IF(D$7+36&lt;=$B100, IF(HalfStrokes="Y",0.5,1),0)),"")</f>
        <v/>
      </c>
      <c r="E100" s="11" t="str">
        <f>IF('Score Entry Sheet'!E100&gt;0, 'Score Entry Sheet'!E100-(IF(E$7&lt;=$B100, IF(HalfStrokes="Y",0.5,1),0)+IF(E$7+18&lt;=$B100, IF(HalfStrokes="Y",0.5,1),0)+IF(E$7+36&lt;=$B100, IF(HalfStrokes="Y",0.5,1),0)),"")</f>
        <v/>
      </c>
      <c r="F100" s="11" t="str">
        <f>IF('Score Entry Sheet'!F100&gt;0, 'Score Entry Sheet'!F100-(IF(F$7&lt;=$B100, IF(HalfStrokes="Y",0.5,1),0)+IF(F$7+18&lt;=$B100, IF(HalfStrokes="Y",0.5,1),0)+IF(F$7+36&lt;=$B100, IF(HalfStrokes="Y",0.5,1),0)),"")</f>
        <v/>
      </c>
      <c r="G100" s="11" t="str">
        <f>IF('Score Entry Sheet'!G100&gt;0, 'Score Entry Sheet'!G100-(IF(G$7&lt;=$B100, IF(HalfStrokes="Y",0.5,1),0)+IF(G$7+18&lt;=$B100, IF(HalfStrokes="Y",0.5,1),0)+IF(G$7+36&lt;=$B100, IF(HalfStrokes="Y",0.5,1),0)),"")</f>
        <v/>
      </c>
      <c r="H100" s="11" t="str">
        <f>IF('Score Entry Sheet'!H100&gt;0, 'Score Entry Sheet'!H100-(IF(H$7&lt;=$B100, IF(HalfStrokes="Y",0.5,1),0)+IF(H$7+18&lt;=$B100, IF(HalfStrokes="Y",0.5,1),0)+IF(H$7+36&lt;=$B100, IF(HalfStrokes="Y",0.5,1),0)),"")</f>
        <v/>
      </c>
      <c r="I100" s="11" t="str">
        <f>IF('Score Entry Sheet'!I100&gt;0, 'Score Entry Sheet'!I100-(IF(I$7&lt;=$B100, IF(HalfStrokes="Y",0.5,1),0)+IF(I$7+18&lt;=$B100, IF(HalfStrokes="Y",0.5,1),0)+IF(I$7+36&lt;=$B100, IF(HalfStrokes="Y",0.5,1),0)),"")</f>
        <v/>
      </c>
      <c r="J100" s="11" t="str">
        <f>IF('Score Entry Sheet'!J100&gt;0, 'Score Entry Sheet'!J100-(IF(J$7&lt;=$B100, IF(HalfStrokes="Y",0.5,1),0)+IF(J$7+18&lt;=$B100, IF(HalfStrokes="Y",0.5,1),0)+IF(J$7+36&lt;=$B100, IF(HalfStrokes="Y",0.5,1),0)),"")</f>
        <v/>
      </c>
      <c r="K100" s="11" t="str">
        <f>IF('Score Entry Sheet'!K100&gt;0, 'Score Entry Sheet'!K100-(IF(K$7&lt;=$B100, IF(HalfStrokes="Y",0.5,1),0)+IF(K$7+18&lt;=$B100, IF(HalfStrokes="Y",0.5,1),0)+IF(K$7+36&lt;=$B100, IF(HalfStrokes="Y",0.5,1),0)),"")</f>
        <v/>
      </c>
      <c r="L100" s="7" t="str">
        <f t="shared" si="8"/>
        <v/>
      </c>
      <c r="M100" s="11" t="str">
        <f>IF('Score Entry Sheet'!M100&gt;0, 'Score Entry Sheet'!M100-(IF(M$7&lt;=$B100, IF(HalfStrokes="Y",0.5,1),0)+IF(M$7+18&lt;=$B100, IF(HalfStrokes="Y",0.5,1),0)+IF(M$7+36&lt;=$B100, IF(HalfStrokes="Y",0.5,1),0)),"")</f>
        <v/>
      </c>
      <c r="N100" s="11" t="str">
        <f>IF('Score Entry Sheet'!N100&gt;0, 'Score Entry Sheet'!N100-(IF(N$7&lt;=$B100, IF(HalfStrokes="Y",0.5,1),0)+IF(N$7+18&lt;=$B100, IF(HalfStrokes="Y",0.5,1),0)+IF(N$7+36&lt;=$B100, IF(HalfStrokes="Y",0.5,1),0)),"")</f>
        <v/>
      </c>
      <c r="O100" s="11" t="str">
        <f>IF('Score Entry Sheet'!O100&gt;0, 'Score Entry Sheet'!O100-(IF(O$7&lt;=$B100, IF(HalfStrokes="Y",0.5,1),0)+IF(O$7+18&lt;=$B100, IF(HalfStrokes="Y",0.5,1),0)+IF(O$7+36&lt;=$B100, IF(HalfStrokes="Y",0.5,1),0)),"")</f>
        <v/>
      </c>
      <c r="P100" s="11" t="str">
        <f>IF('Score Entry Sheet'!P100&gt;0, 'Score Entry Sheet'!P100-(IF(P$7&lt;=$B100, IF(HalfStrokes="Y",0.5,1),0)+IF(P$7+18&lt;=$B100, IF(HalfStrokes="Y",0.5,1),0)+IF(P$7+36&lt;=$B100, IF(HalfStrokes="Y",0.5,1),0)),"")</f>
        <v/>
      </c>
      <c r="Q100" s="11" t="str">
        <f>IF('Score Entry Sheet'!Q100&gt;0, 'Score Entry Sheet'!Q100-(IF(Q$7&lt;=$B100, IF(HalfStrokes="Y",0.5,1),0)+IF(Q$7+18&lt;=$B100, IF(HalfStrokes="Y",0.5,1),0)+IF(Q$7+36&lt;=$B100, IF(HalfStrokes="Y",0.5,1),0)),"")</f>
        <v/>
      </c>
      <c r="R100" s="11" t="str">
        <f>IF('Score Entry Sheet'!R100&gt;0, 'Score Entry Sheet'!R100-(IF(R$7&lt;=$B100, IF(HalfStrokes="Y",0.5,1),0)+IF(R$7+18&lt;=$B100, IF(HalfStrokes="Y",0.5,1),0)+IF(R$7+36&lt;=$B100, IF(HalfStrokes="Y",0.5,1),0)),"")</f>
        <v/>
      </c>
      <c r="S100" s="11" t="str">
        <f>IF('Score Entry Sheet'!S100&gt;0, 'Score Entry Sheet'!S100-(IF(S$7&lt;=$B100, IF(HalfStrokes="Y",0.5,1),0)+IF(S$7+18&lt;=$B100, IF(HalfStrokes="Y",0.5,1),0)+IF(S$7+36&lt;=$B100, IF(HalfStrokes="Y",0.5,1),0)),"")</f>
        <v/>
      </c>
      <c r="T100" s="11" t="str">
        <f>IF('Score Entry Sheet'!T100&gt;0, 'Score Entry Sheet'!T100-(IF(T$7&lt;=$B100, IF(HalfStrokes="Y",0.5,1),0)+IF(T$7+18&lt;=$B100, IF(HalfStrokes="Y",0.5,1),0)+IF(T$7+36&lt;=$B100, IF(HalfStrokes="Y",0.5,1),0)),"")</f>
        <v/>
      </c>
      <c r="U100" s="11" t="str">
        <f>IF('Score Entry Sheet'!U100&gt;0, 'Score Entry Sheet'!U100-(IF(U$7&lt;=$B100, IF(HalfStrokes="Y",0.5,1),0)+IF(U$7+18&lt;=$B100, IF(HalfStrokes="Y",0.5,1),0)+IF(U$7+36&lt;=$B100, IF(HalfStrokes="Y",0.5,1),0)),"")</f>
        <v/>
      </c>
      <c r="V100" s="7" t="str">
        <f t="shared" si="9"/>
        <v/>
      </c>
      <c r="W100" s="8" t="str">
        <f t="shared" si="10"/>
        <v/>
      </c>
      <c r="X100" s="9" t="str">
        <f t="shared" si="11"/>
        <v/>
      </c>
    </row>
    <row r="101" spans="1:24" s="11" customFormat="1" ht="21" customHeight="1" x14ac:dyDescent="0.25">
      <c r="A101" s="23" t="str">
        <f>'Score Entry Sheet'!A101</f>
        <v>Player 94</v>
      </c>
      <c r="B101" s="7">
        <f>'Score Entry Sheet'!B101</f>
        <v>0</v>
      </c>
      <c r="C101" s="11" t="str">
        <f>IF('Score Entry Sheet'!C101&gt;0, 'Score Entry Sheet'!C101-(IF(C$7&lt;=$B101, IF(HalfStrokes="Y",0.5,1),0)+IF(C$7+18&lt;=$B101, IF(HalfStrokes="Y",0.5,1),0)+IF(C$7+36&lt;=$B101, IF(HalfStrokes="Y",0.5,1),0)),"")</f>
        <v/>
      </c>
      <c r="D101" s="11" t="str">
        <f>IF('Score Entry Sheet'!D101&gt;0, 'Score Entry Sheet'!D101-(IF(D$7&lt;=$B101, IF(HalfStrokes="Y",0.5,1),0)+IF(D$7+18&lt;=$B101, IF(HalfStrokes="Y",0.5,1),0)+IF(D$7+36&lt;=$B101, IF(HalfStrokes="Y",0.5,1),0)),"")</f>
        <v/>
      </c>
      <c r="E101" s="11" t="str">
        <f>IF('Score Entry Sheet'!E101&gt;0, 'Score Entry Sheet'!E101-(IF(E$7&lt;=$B101, IF(HalfStrokes="Y",0.5,1),0)+IF(E$7+18&lt;=$B101, IF(HalfStrokes="Y",0.5,1),0)+IF(E$7+36&lt;=$B101, IF(HalfStrokes="Y",0.5,1),0)),"")</f>
        <v/>
      </c>
      <c r="F101" s="11" t="str">
        <f>IF('Score Entry Sheet'!F101&gt;0, 'Score Entry Sheet'!F101-(IF(F$7&lt;=$B101, IF(HalfStrokes="Y",0.5,1),0)+IF(F$7+18&lt;=$B101, IF(HalfStrokes="Y",0.5,1),0)+IF(F$7+36&lt;=$B101, IF(HalfStrokes="Y",0.5,1),0)),"")</f>
        <v/>
      </c>
      <c r="G101" s="11" t="str">
        <f>IF('Score Entry Sheet'!G101&gt;0, 'Score Entry Sheet'!G101-(IF(G$7&lt;=$B101, IF(HalfStrokes="Y",0.5,1),0)+IF(G$7+18&lt;=$B101, IF(HalfStrokes="Y",0.5,1),0)+IF(G$7+36&lt;=$B101, IF(HalfStrokes="Y",0.5,1),0)),"")</f>
        <v/>
      </c>
      <c r="H101" s="11" t="str">
        <f>IF('Score Entry Sheet'!H101&gt;0, 'Score Entry Sheet'!H101-(IF(H$7&lt;=$B101, IF(HalfStrokes="Y",0.5,1),0)+IF(H$7+18&lt;=$B101, IF(HalfStrokes="Y",0.5,1),0)+IF(H$7+36&lt;=$B101, IF(HalfStrokes="Y",0.5,1),0)),"")</f>
        <v/>
      </c>
      <c r="I101" s="11" t="str">
        <f>IF('Score Entry Sheet'!I101&gt;0, 'Score Entry Sheet'!I101-(IF(I$7&lt;=$B101, IF(HalfStrokes="Y",0.5,1),0)+IF(I$7+18&lt;=$B101, IF(HalfStrokes="Y",0.5,1),0)+IF(I$7+36&lt;=$B101, IF(HalfStrokes="Y",0.5,1),0)),"")</f>
        <v/>
      </c>
      <c r="J101" s="11" t="str">
        <f>IF('Score Entry Sheet'!J101&gt;0, 'Score Entry Sheet'!J101-(IF(J$7&lt;=$B101, IF(HalfStrokes="Y",0.5,1),0)+IF(J$7+18&lt;=$B101, IF(HalfStrokes="Y",0.5,1),0)+IF(J$7+36&lt;=$B101, IF(HalfStrokes="Y",0.5,1),0)),"")</f>
        <v/>
      </c>
      <c r="K101" s="11" t="str">
        <f>IF('Score Entry Sheet'!K101&gt;0, 'Score Entry Sheet'!K101-(IF(K$7&lt;=$B101, IF(HalfStrokes="Y",0.5,1),0)+IF(K$7+18&lt;=$B101, IF(HalfStrokes="Y",0.5,1),0)+IF(K$7+36&lt;=$B101, IF(HalfStrokes="Y",0.5,1),0)),"")</f>
        <v/>
      </c>
      <c r="L101" s="7" t="str">
        <f t="shared" si="8"/>
        <v/>
      </c>
      <c r="M101" s="11" t="str">
        <f>IF('Score Entry Sheet'!M101&gt;0, 'Score Entry Sheet'!M101-(IF(M$7&lt;=$B101, IF(HalfStrokes="Y",0.5,1),0)+IF(M$7+18&lt;=$B101, IF(HalfStrokes="Y",0.5,1),0)+IF(M$7+36&lt;=$B101, IF(HalfStrokes="Y",0.5,1),0)),"")</f>
        <v/>
      </c>
      <c r="N101" s="11" t="str">
        <f>IF('Score Entry Sheet'!N101&gt;0, 'Score Entry Sheet'!N101-(IF(N$7&lt;=$B101, IF(HalfStrokes="Y",0.5,1),0)+IF(N$7+18&lt;=$B101, IF(HalfStrokes="Y",0.5,1),0)+IF(N$7+36&lt;=$B101, IF(HalfStrokes="Y",0.5,1),0)),"")</f>
        <v/>
      </c>
      <c r="O101" s="11" t="str">
        <f>IF('Score Entry Sheet'!O101&gt;0, 'Score Entry Sheet'!O101-(IF(O$7&lt;=$B101, IF(HalfStrokes="Y",0.5,1),0)+IF(O$7+18&lt;=$B101, IF(HalfStrokes="Y",0.5,1),0)+IF(O$7+36&lt;=$B101, IF(HalfStrokes="Y",0.5,1),0)),"")</f>
        <v/>
      </c>
      <c r="P101" s="11" t="str">
        <f>IF('Score Entry Sheet'!P101&gt;0, 'Score Entry Sheet'!P101-(IF(P$7&lt;=$B101, IF(HalfStrokes="Y",0.5,1),0)+IF(P$7+18&lt;=$B101, IF(HalfStrokes="Y",0.5,1),0)+IF(P$7+36&lt;=$B101, IF(HalfStrokes="Y",0.5,1),0)),"")</f>
        <v/>
      </c>
      <c r="Q101" s="11" t="str">
        <f>IF('Score Entry Sheet'!Q101&gt;0, 'Score Entry Sheet'!Q101-(IF(Q$7&lt;=$B101, IF(HalfStrokes="Y",0.5,1),0)+IF(Q$7+18&lt;=$B101, IF(HalfStrokes="Y",0.5,1),0)+IF(Q$7+36&lt;=$B101, IF(HalfStrokes="Y",0.5,1),0)),"")</f>
        <v/>
      </c>
      <c r="R101" s="11" t="str">
        <f>IF('Score Entry Sheet'!R101&gt;0, 'Score Entry Sheet'!R101-(IF(R$7&lt;=$B101, IF(HalfStrokes="Y",0.5,1),0)+IF(R$7+18&lt;=$B101, IF(HalfStrokes="Y",0.5,1),0)+IF(R$7+36&lt;=$B101, IF(HalfStrokes="Y",0.5,1),0)),"")</f>
        <v/>
      </c>
      <c r="S101" s="11" t="str">
        <f>IF('Score Entry Sheet'!S101&gt;0, 'Score Entry Sheet'!S101-(IF(S$7&lt;=$B101, IF(HalfStrokes="Y",0.5,1),0)+IF(S$7+18&lt;=$B101, IF(HalfStrokes="Y",0.5,1),0)+IF(S$7+36&lt;=$B101, IF(HalfStrokes="Y",0.5,1),0)),"")</f>
        <v/>
      </c>
      <c r="T101" s="11" t="str">
        <f>IF('Score Entry Sheet'!T101&gt;0, 'Score Entry Sheet'!T101-(IF(T$7&lt;=$B101, IF(HalfStrokes="Y",0.5,1),0)+IF(T$7+18&lt;=$B101, IF(HalfStrokes="Y",0.5,1),0)+IF(T$7+36&lt;=$B101, IF(HalfStrokes="Y",0.5,1),0)),"")</f>
        <v/>
      </c>
      <c r="U101" s="11" t="str">
        <f>IF('Score Entry Sheet'!U101&gt;0, 'Score Entry Sheet'!U101-(IF(U$7&lt;=$B101, IF(HalfStrokes="Y",0.5,1),0)+IF(U$7+18&lt;=$B101, IF(HalfStrokes="Y",0.5,1),0)+IF(U$7+36&lt;=$B101, IF(HalfStrokes="Y",0.5,1),0)),"")</f>
        <v/>
      </c>
      <c r="V101" s="7" t="str">
        <f t="shared" si="9"/>
        <v/>
      </c>
      <c r="W101" s="8" t="str">
        <f t="shared" si="10"/>
        <v/>
      </c>
      <c r="X101" s="9" t="str">
        <f t="shared" si="11"/>
        <v/>
      </c>
    </row>
    <row r="102" spans="1:24" s="11" customFormat="1" ht="21" customHeight="1" x14ac:dyDescent="0.25">
      <c r="A102" s="23" t="str">
        <f>'Score Entry Sheet'!A102</f>
        <v>Player 95</v>
      </c>
      <c r="B102" s="7">
        <f>'Score Entry Sheet'!B102</f>
        <v>0</v>
      </c>
      <c r="C102" s="11" t="str">
        <f>IF('Score Entry Sheet'!C102&gt;0, 'Score Entry Sheet'!C102-(IF(C$7&lt;=$B102, IF(HalfStrokes="Y",0.5,1),0)+IF(C$7+18&lt;=$B102, IF(HalfStrokes="Y",0.5,1),0)+IF(C$7+36&lt;=$B102, IF(HalfStrokes="Y",0.5,1),0)),"")</f>
        <v/>
      </c>
      <c r="D102" s="11" t="str">
        <f>IF('Score Entry Sheet'!D102&gt;0, 'Score Entry Sheet'!D102-(IF(D$7&lt;=$B102, IF(HalfStrokes="Y",0.5,1),0)+IF(D$7+18&lt;=$B102, IF(HalfStrokes="Y",0.5,1),0)+IF(D$7+36&lt;=$B102, IF(HalfStrokes="Y",0.5,1),0)),"")</f>
        <v/>
      </c>
      <c r="E102" s="11" t="str">
        <f>IF('Score Entry Sheet'!E102&gt;0, 'Score Entry Sheet'!E102-(IF(E$7&lt;=$B102, IF(HalfStrokes="Y",0.5,1),0)+IF(E$7+18&lt;=$B102, IF(HalfStrokes="Y",0.5,1),0)+IF(E$7+36&lt;=$B102, IF(HalfStrokes="Y",0.5,1),0)),"")</f>
        <v/>
      </c>
      <c r="F102" s="11" t="str">
        <f>IF('Score Entry Sheet'!F102&gt;0, 'Score Entry Sheet'!F102-(IF(F$7&lt;=$B102, IF(HalfStrokes="Y",0.5,1),0)+IF(F$7+18&lt;=$B102, IF(HalfStrokes="Y",0.5,1),0)+IF(F$7+36&lt;=$B102, IF(HalfStrokes="Y",0.5,1),0)),"")</f>
        <v/>
      </c>
      <c r="G102" s="11" t="str">
        <f>IF('Score Entry Sheet'!G102&gt;0, 'Score Entry Sheet'!G102-(IF(G$7&lt;=$B102, IF(HalfStrokes="Y",0.5,1),0)+IF(G$7+18&lt;=$B102, IF(HalfStrokes="Y",0.5,1),0)+IF(G$7+36&lt;=$B102, IF(HalfStrokes="Y",0.5,1),0)),"")</f>
        <v/>
      </c>
      <c r="H102" s="11" t="str">
        <f>IF('Score Entry Sheet'!H102&gt;0, 'Score Entry Sheet'!H102-(IF(H$7&lt;=$B102, IF(HalfStrokes="Y",0.5,1),0)+IF(H$7+18&lt;=$B102, IF(HalfStrokes="Y",0.5,1),0)+IF(H$7+36&lt;=$B102, IF(HalfStrokes="Y",0.5,1),0)),"")</f>
        <v/>
      </c>
      <c r="I102" s="11" t="str">
        <f>IF('Score Entry Sheet'!I102&gt;0, 'Score Entry Sheet'!I102-(IF(I$7&lt;=$B102, IF(HalfStrokes="Y",0.5,1),0)+IF(I$7+18&lt;=$B102, IF(HalfStrokes="Y",0.5,1),0)+IF(I$7+36&lt;=$B102, IF(HalfStrokes="Y",0.5,1),0)),"")</f>
        <v/>
      </c>
      <c r="J102" s="11" t="str">
        <f>IF('Score Entry Sheet'!J102&gt;0, 'Score Entry Sheet'!J102-(IF(J$7&lt;=$B102, IF(HalfStrokes="Y",0.5,1),0)+IF(J$7+18&lt;=$B102, IF(HalfStrokes="Y",0.5,1),0)+IF(J$7+36&lt;=$B102, IF(HalfStrokes="Y",0.5,1),0)),"")</f>
        <v/>
      </c>
      <c r="K102" s="11" t="str">
        <f>IF('Score Entry Sheet'!K102&gt;0, 'Score Entry Sheet'!K102-(IF(K$7&lt;=$B102, IF(HalfStrokes="Y",0.5,1),0)+IF(K$7+18&lt;=$B102, IF(HalfStrokes="Y",0.5,1),0)+IF(K$7+36&lt;=$B102, IF(HalfStrokes="Y",0.5,1),0)),"")</f>
        <v/>
      </c>
      <c r="L102" s="7" t="str">
        <f t="shared" si="8"/>
        <v/>
      </c>
      <c r="M102" s="11" t="str">
        <f>IF('Score Entry Sheet'!M102&gt;0, 'Score Entry Sheet'!M102-(IF(M$7&lt;=$B102, IF(HalfStrokes="Y",0.5,1),0)+IF(M$7+18&lt;=$B102, IF(HalfStrokes="Y",0.5,1),0)+IF(M$7+36&lt;=$B102, IF(HalfStrokes="Y",0.5,1),0)),"")</f>
        <v/>
      </c>
      <c r="N102" s="11" t="str">
        <f>IF('Score Entry Sheet'!N102&gt;0, 'Score Entry Sheet'!N102-(IF(N$7&lt;=$B102, IF(HalfStrokes="Y",0.5,1),0)+IF(N$7+18&lt;=$B102, IF(HalfStrokes="Y",0.5,1),0)+IF(N$7+36&lt;=$B102, IF(HalfStrokes="Y",0.5,1),0)),"")</f>
        <v/>
      </c>
      <c r="O102" s="11" t="str">
        <f>IF('Score Entry Sheet'!O102&gt;0, 'Score Entry Sheet'!O102-(IF(O$7&lt;=$B102, IF(HalfStrokes="Y",0.5,1),0)+IF(O$7+18&lt;=$B102, IF(HalfStrokes="Y",0.5,1),0)+IF(O$7+36&lt;=$B102, IF(HalfStrokes="Y",0.5,1),0)),"")</f>
        <v/>
      </c>
      <c r="P102" s="11" t="str">
        <f>IF('Score Entry Sheet'!P102&gt;0, 'Score Entry Sheet'!P102-(IF(P$7&lt;=$B102, IF(HalfStrokes="Y",0.5,1),0)+IF(P$7+18&lt;=$B102, IF(HalfStrokes="Y",0.5,1),0)+IF(P$7+36&lt;=$B102, IF(HalfStrokes="Y",0.5,1),0)),"")</f>
        <v/>
      </c>
      <c r="Q102" s="11" t="str">
        <f>IF('Score Entry Sheet'!Q102&gt;0, 'Score Entry Sheet'!Q102-(IF(Q$7&lt;=$B102, IF(HalfStrokes="Y",0.5,1),0)+IF(Q$7+18&lt;=$B102, IF(HalfStrokes="Y",0.5,1),0)+IF(Q$7+36&lt;=$B102, IF(HalfStrokes="Y",0.5,1),0)),"")</f>
        <v/>
      </c>
      <c r="R102" s="11" t="str">
        <f>IF('Score Entry Sheet'!R102&gt;0, 'Score Entry Sheet'!R102-(IF(R$7&lt;=$B102, IF(HalfStrokes="Y",0.5,1),0)+IF(R$7+18&lt;=$B102, IF(HalfStrokes="Y",0.5,1),0)+IF(R$7+36&lt;=$B102, IF(HalfStrokes="Y",0.5,1),0)),"")</f>
        <v/>
      </c>
      <c r="S102" s="11" t="str">
        <f>IF('Score Entry Sheet'!S102&gt;0, 'Score Entry Sheet'!S102-(IF(S$7&lt;=$B102, IF(HalfStrokes="Y",0.5,1),0)+IF(S$7+18&lt;=$B102, IF(HalfStrokes="Y",0.5,1),0)+IF(S$7+36&lt;=$B102, IF(HalfStrokes="Y",0.5,1),0)),"")</f>
        <v/>
      </c>
      <c r="T102" s="11" t="str">
        <f>IF('Score Entry Sheet'!T102&gt;0, 'Score Entry Sheet'!T102-(IF(T$7&lt;=$B102, IF(HalfStrokes="Y",0.5,1),0)+IF(T$7+18&lt;=$B102, IF(HalfStrokes="Y",0.5,1),0)+IF(T$7+36&lt;=$B102, IF(HalfStrokes="Y",0.5,1),0)),"")</f>
        <v/>
      </c>
      <c r="U102" s="11" t="str">
        <f>IF('Score Entry Sheet'!U102&gt;0, 'Score Entry Sheet'!U102-(IF(U$7&lt;=$B102, IF(HalfStrokes="Y",0.5,1),0)+IF(U$7+18&lt;=$B102, IF(HalfStrokes="Y",0.5,1),0)+IF(U$7+36&lt;=$B102, IF(HalfStrokes="Y",0.5,1),0)),"")</f>
        <v/>
      </c>
      <c r="V102" s="7" t="str">
        <f t="shared" si="9"/>
        <v/>
      </c>
      <c r="W102" s="8" t="str">
        <f t="shared" si="10"/>
        <v/>
      </c>
      <c r="X102" s="9" t="str">
        <f t="shared" si="11"/>
        <v/>
      </c>
    </row>
    <row r="103" spans="1:24" s="11" customFormat="1" ht="21" customHeight="1" x14ac:dyDescent="0.25">
      <c r="A103" s="23" t="str">
        <f>'Score Entry Sheet'!A103</f>
        <v>Player 96</v>
      </c>
      <c r="B103" s="7">
        <f>'Score Entry Sheet'!B103</f>
        <v>0</v>
      </c>
      <c r="C103" s="11" t="str">
        <f>IF('Score Entry Sheet'!C103&gt;0, 'Score Entry Sheet'!C103-(IF(C$7&lt;=$B103, IF(HalfStrokes="Y",0.5,1),0)+IF(C$7+18&lt;=$B103, IF(HalfStrokes="Y",0.5,1),0)+IF(C$7+36&lt;=$B103, IF(HalfStrokes="Y",0.5,1),0)),"")</f>
        <v/>
      </c>
      <c r="D103" s="11" t="str">
        <f>IF('Score Entry Sheet'!D103&gt;0, 'Score Entry Sheet'!D103-(IF(D$7&lt;=$B103, IF(HalfStrokes="Y",0.5,1),0)+IF(D$7+18&lt;=$B103, IF(HalfStrokes="Y",0.5,1),0)+IF(D$7+36&lt;=$B103, IF(HalfStrokes="Y",0.5,1),0)),"")</f>
        <v/>
      </c>
      <c r="E103" s="11" t="str">
        <f>IF('Score Entry Sheet'!E103&gt;0, 'Score Entry Sheet'!E103-(IF(E$7&lt;=$B103, IF(HalfStrokes="Y",0.5,1),0)+IF(E$7+18&lt;=$B103, IF(HalfStrokes="Y",0.5,1),0)+IF(E$7+36&lt;=$B103, IF(HalfStrokes="Y",0.5,1),0)),"")</f>
        <v/>
      </c>
      <c r="F103" s="11" t="str">
        <f>IF('Score Entry Sheet'!F103&gt;0, 'Score Entry Sheet'!F103-(IF(F$7&lt;=$B103, IF(HalfStrokes="Y",0.5,1),0)+IF(F$7+18&lt;=$B103, IF(HalfStrokes="Y",0.5,1),0)+IF(F$7+36&lt;=$B103, IF(HalfStrokes="Y",0.5,1),0)),"")</f>
        <v/>
      </c>
      <c r="G103" s="11" t="str">
        <f>IF('Score Entry Sheet'!G103&gt;0, 'Score Entry Sheet'!G103-(IF(G$7&lt;=$B103, IF(HalfStrokes="Y",0.5,1),0)+IF(G$7+18&lt;=$B103, IF(HalfStrokes="Y",0.5,1),0)+IF(G$7+36&lt;=$B103, IF(HalfStrokes="Y",0.5,1),0)),"")</f>
        <v/>
      </c>
      <c r="H103" s="11" t="str">
        <f>IF('Score Entry Sheet'!H103&gt;0, 'Score Entry Sheet'!H103-(IF(H$7&lt;=$B103, IF(HalfStrokes="Y",0.5,1),0)+IF(H$7+18&lt;=$B103, IF(HalfStrokes="Y",0.5,1),0)+IF(H$7+36&lt;=$B103, IF(HalfStrokes="Y",0.5,1),0)),"")</f>
        <v/>
      </c>
      <c r="I103" s="11" t="str">
        <f>IF('Score Entry Sheet'!I103&gt;0, 'Score Entry Sheet'!I103-(IF(I$7&lt;=$B103, IF(HalfStrokes="Y",0.5,1),0)+IF(I$7+18&lt;=$B103, IF(HalfStrokes="Y",0.5,1),0)+IF(I$7+36&lt;=$B103, IF(HalfStrokes="Y",0.5,1),0)),"")</f>
        <v/>
      </c>
      <c r="J103" s="11" t="str">
        <f>IF('Score Entry Sheet'!J103&gt;0, 'Score Entry Sheet'!J103-(IF(J$7&lt;=$B103, IF(HalfStrokes="Y",0.5,1),0)+IF(J$7+18&lt;=$B103, IF(HalfStrokes="Y",0.5,1),0)+IF(J$7+36&lt;=$B103, IF(HalfStrokes="Y",0.5,1),0)),"")</f>
        <v/>
      </c>
      <c r="K103" s="11" t="str">
        <f>IF('Score Entry Sheet'!K103&gt;0, 'Score Entry Sheet'!K103-(IF(K$7&lt;=$B103, IF(HalfStrokes="Y",0.5,1),0)+IF(K$7+18&lt;=$B103, IF(HalfStrokes="Y",0.5,1),0)+IF(K$7+36&lt;=$B103, IF(HalfStrokes="Y",0.5,1),0)),"")</f>
        <v/>
      </c>
      <c r="L103" s="7" t="str">
        <f t="shared" si="8"/>
        <v/>
      </c>
      <c r="M103" s="11" t="str">
        <f>IF('Score Entry Sheet'!M103&gt;0, 'Score Entry Sheet'!M103-(IF(M$7&lt;=$B103, IF(HalfStrokes="Y",0.5,1),0)+IF(M$7+18&lt;=$B103, IF(HalfStrokes="Y",0.5,1),0)+IF(M$7+36&lt;=$B103, IF(HalfStrokes="Y",0.5,1),0)),"")</f>
        <v/>
      </c>
      <c r="N103" s="11" t="str">
        <f>IF('Score Entry Sheet'!N103&gt;0, 'Score Entry Sheet'!N103-(IF(N$7&lt;=$B103, IF(HalfStrokes="Y",0.5,1),0)+IF(N$7+18&lt;=$B103, IF(HalfStrokes="Y",0.5,1),0)+IF(N$7+36&lt;=$B103, IF(HalfStrokes="Y",0.5,1),0)),"")</f>
        <v/>
      </c>
      <c r="O103" s="11" t="str">
        <f>IF('Score Entry Sheet'!O103&gt;0, 'Score Entry Sheet'!O103-(IF(O$7&lt;=$B103, IF(HalfStrokes="Y",0.5,1),0)+IF(O$7+18&lt;=$B103, IF(HalfStrokes="Y",0.5,1),0)+IF(O$7+36&lt;=$B103, IF(HalfStrokes="Y",0.5,1),0)),"")</f>
        <v/>
      </c>
      <c r="P103" s="11" t="str">
        <f>IF('Score Entry Sheet'!P103&gt;0, 'Score Entry Sheet'!P103-(IF(P$7&lt;=$B103, IF(HalfStrokes="Y",0.5,1),0)+IF(P$7+18&lt;=$B103, IF(HalfStrokes="Y",0.5,1),0)+IF(P$7+36&lt;=$B103, IF(HalfStrokes="Y",0.5,1),0)),"")</f>
        <v/>
      </c>
      <c r="Q103" s="11" t="str">
        <f>IF('Score Entry Sheet'!Q103&gt;0, 'Score Entry Sheet'!Q103-(IF(Q$7&lt;=$B103, IF(HalfStrokes="Y",0.5,1),0)+IF(Q$7+18&lt;=$B103, IF(HalfStrokes="Y",0.5,1),0)+IF(Q$7+36&lt;=$B103, IF(HalfStrokes="Y",0.5,1),0)),"")</f>
        <v/>
      </c>
      <c r="R103" s="11" t="str">
        <f>IF('Score Entry Sheet'!R103&gt;0, 'Score Entry Sheet'!R103-(IF(R$7&lt;=$B103, IF(HalfStrokes="Y",0.5,1),0)+IF(R$7+18&lt;=$B103, IF(HalfStrokes="Y",0.5,1),0)+IF(R$7+36&lt;=$B103, IF(HalfStrokes="Y",0.5,1),0)),"")</f>
        <v/>
      </c>
      <c r="S103" s="11" t="str">
        <f>IF('Score Entry Sheet'!S103&gt;0, 'Score Entry Sheet'!S103-(IF(S$7&lt;=$B103, IF(HalfStrokes="Y",0.5,1),0)+IF(S$7+18&lt;=$B103, IF(HalfStrokes="Y",0.5,1),0)+IF(S$7+36&lt;=$B103, IF(HalfStrokes="Y",0.5,1),0)),"")</f>
        <v/>
      </c>
      <c r="T103" s="11" t="str">
        <f>IF('Score Entry Sheet'!T103&gt;0, 'Score Entry Sheet'!T103-(IF(T$7&lt;=$B103, IF(HalfStrokes="Y",0.5,1),0)+IF(T$7+18&lt;=$B103, IF(HalfStrokes="Y",0.5,1),0)+IF(T$7+36&lt;=$B103, IF(HalfStrokes="Y",0.5,1),0)),"")</f>
        <v/>
      </c>
      <c r="U103" s="11" t="str">
        <f>IF('Score Entry Sheet'!U103&gt;0, 'Score Entry Sheet'!U103-(IF(U$7&lt;=$B103, IF(HalfStrokes="Y",0.5,1),0)+IF(U$7+18&lt;=$B103, IF(HalfStrokes="Y",0.5,1),0)+IF(U$7+36&lt;=$B103, IF(HalfStrokes="Y",0.5,1),0)),"")</f>
        <v/>
      </c>
      <c r="V103" s="7" t="str">
        <f t="shared" si="9"/>
        <v/>
      </c>
      <c r="W103" s="8" t="str">
        <f t="shared" si="10"/>
        <v/>
      </c>
      <c r="X103" s="9" t="str">
        <f t="shared" si="11"/>
        <v/>
      </c>
    </row>
    <row r="104" spans="1:24" s="11" customFormat="1" ht="21" customHeight="1" x14ac:dyDescent="0.25">
      <c r="A104" s="23" t="str">
        <f>'Score Entry Sheet'!A104</f>
        <v>Player 97</v>
      </c>
      <c r="B104" s="7">
        <f>'Score Entry Sheet'!B104</f>
        <v>0</v>
      </c>
      <c r="C104" s="11" t="str">
        <f>IF('Score Entry Sheet'!C104&gt;0, 'Score Entry Sheet'!C104-(IF(C$7&lt;=$B104, IF(HalfStrokes="Y",0.5,1),0)+IF(C$7+18&lt;=$B104, IF(HalfStrokes="Y",0.5,1),0)+IF(C$7+36&lt;=$B104, IF(HalfStrokes="Y",0.5,1),0)),"")</f>
        <v/>
      </c>
      <c r="D104" s="11" t="str">
        <f>IF('Score Entry Sheet'!D104&gt;0, 'Score Entry Sheet'!D104-(IF(D$7&lt;=$B104, IF(HalfStrokes="Y",0.5,1),0)+IF(D$7+18&lt;=$B104, IF(HalfStrokes="Y",0.5,1),0)+IF(D$7+36&lt;=$B104, IF(HalfStrokes="Y",0.5,1),0)),"")</f>
        <v/>
      </c>
      <c r="E104" s="11" t="str">
        <f>IF('Score Entry Sheet'!E104&gt;0, 'Score Entry Sheet'!E104-(IF(E$7&lt;=$B104, IF(HalfStrokes="Y",0.5,1),0)+IF(E$7+18&lt;=$B104, IF(HalfStrokes="Y",0.5,1),0)+IF(E$7+36&lt;=$B104, IF(HalfStrokes="Y",0.5,1),0)),"")</f>
        <v/>
      </c>
      <c r="F104" s="11" t="str">
        <f>IF('Score Entry Sheet'!F104&gt;0, 'Score Entry Sheet'!F104-(IF(F$7&lt;=$B104, IF(HalfStrokes="Y",0.5,1),0)+IF(F$7+18&lt;=$B104, IF(HalfStrokes="Y",0.5,1),0)+IF(F$7+36&lt;=$B104, IF(HalfStrokes="Y",0.5,1),0)),"")</f>
        <v/>
      </c>
      <c r="G104" s="11" t="str">
        <f>IF('Score Entry Sheet'!G104&gt;0, 'Score Entry Sheet'!G104-(IF(G$7&lt;=$B104, IF(HalfStrokes="Y",0.5,1),0)+IF(G$7+18&lt;=$B104, IF(HalfStrokes="Y",0.5,1),0)+IF(G$7+36&lt;=$B104, IF(HalfStrokes="Y",0.5,1),0)),"")</f>
        <v/>
      </c>
      <c r="H104" s="11" t="str">
        <f>IF('Score Entry Sheet'!H104&gt;0, 'Score Entry Sheet'!H104-(IF(H$7&lt;=$B104, IF(HalfStrokes="Y",0.5,1),0)+IF(H$7+18&lt;=$B104, IF(HalfStrokes="Y",0.5,1),0)+IF(H$7+36&lt;=$B104, IF(HalfStrokes="Y",0.5,1),0)),"")</f>
        <v/>
      </c>
      <c r="I104" s="11" t="str">
        <f>IF('Score Entry Sheet'!I104&gt;0, 'Score Entry Sheet'!I104-(IF(I$7&lt;=$B104, IF(HalfStrokes="Y",0.5,1),0)+IF(I$7+18&lt;=$B104, IF(HalfStrokes="Y",0.5,1),0)+IF(I$7+36&lt;=$B104, IF(HalfStrokes="Y",0.5,1),0)),"")</f>
        <v/>
      </c>
      <c r="J104" s="11" t="str">
        <f>IF('Score Entry Sheet'!J104&gt;0, 'Score Entry Sheet'!J104-(IF(J$7&lt;=$B104, IF(HalfStrokes="Y",0.5,1),0)+IF(J$7+18&lt;=$B104, IF(HalfStrokes="Y",0.5,1),0)+IF(J$7+36&lt;=$B104, IF(HalfStrokes="Y",0.5,1),0)),"")</f>
        <v/>
      </c>
      <c r="K104" s="11" t="str">
        <f>IF('Score Entry Sheet'!K104&gt;0, 'Score Entry Sheet'!K104-(IF(K$7&lt;=$B104, IF(HalfStrokes="Y",0.5,1),0)+IF(K$7+18&lt;=$B104, IF(HalfStrokes="Y",0.5,1),0)+IF(K$7+36&lt;=$B104, IF(HalfStrokes="Y",0.5,1),0)),"")</f>
        <v/>
      </c>
      <c r="L104" s="7" t="str">
        <f t="shared" si="8"/>
        <v/>
      </c>
      <c r="M104" s="11" t="str">
        <f>IF('Score Entry Sheet'!M104&gt;0, 'Score Entry Sheet'!M104-(IF(M$7&lt;=$B104, IF(HalfStrokes="Y",0.5,1),0)+IF(M$7+18&lt;=$B104, IF(HalfStrokes="Y",0.5,1),0)+IF(M$7+36&lt;=$B104, IF(HalfStrokes="Y",0.5,1),0)),"")</f>
        <v/>
      </c>
      <c r="N104" s="11" t="str">
        <f>IF('Score Entry Sheet'!N104&gt;0, 'Score Entry Sheet'!N104-(IF(N$7&lt;=$B104, IF(HalfStrokes="Y",0.5,1),0)+IF(N$7+18&lt;=$B104, IF(HalfStrokes="Y",0.5,1),0)+IF(N$7+36&lt;=$B104, IF(HalfStrokes="Y",0.5,1),0)),"")</f>
        <v/>
      </c>
      <c r="O104" s="11" t="str">
        <f>IF('Score Entry Sheet'!O104&gt;0, 'Score Entry Sheet'!O104-(IF(O$7&lt;=$B104, IF(HalfStrokes="Y",0.5,1),0)+IF(O$7+18&lt;=$B104, IF(HalfStrokes="Y",0.5,1),0)+IF(O$7+36&lt;=$B104, IF(HalfStrokes="Y",0.5,1),0)),"")</f>
        <v/>
      </c>
      <c r="P104" s="11" t="str">
        <f>IF('Score Entry Sheet'!P104&gt;0, 'Score Entry Sheet'!P104-(IF(P$7&lt;=$B104, IF(HalfStrokes="Y",0.5,1),0)+IF(P$7+18&lt;=$B104, IF(HalfStrokes="Y",0.5,1),0)+IF(P$7+36&lt;=$B104, IF(HalfStrokes="Y",0.5,1),0)),"")</f>
        <v/>
      </c>
      <c r="Q104" s="11" t="str">
        <f>IF('Score Entry Sheet'!Q104&gt;0, 'Score Entry Sheet'!Q104-(IF(Q$7&lt;=$B104, IF(HalfStrokes="Y",0.5,1),0)+IF(Q$7+18&lt;=$B104, IF(HalfStrokes="Y",0.5,1),0)+IF(Q$7+36&lt;=$B104, IF(HalfStrokes="Y",0.5,1),0)),"")</f>
        <v/>
      </c>
      <c r="R104" s="11" t="str">
        <f>IF('Score Entry Sheet'!R104&gt;0, 'Score Entry Sheet'!R104-(IF(R$7&lt;=$B104, IF(HalfStrokes="Y",0.5,1),0)+IF(R$7+18&lt;=$B104, IF(HalfStrokes="Y",0.5,1),0)+IF(R$7+36&lt;=$B104, IF(HalfStrokes="Y",0.5,1),0)),"")</f>
        <v/>
      </c>
      <c r="S104" s="11" t="str">
        <f>IF('Score Entry Sheet'!S104&gt;0, 'Score Entry Sheet'!S104-(IF(S$7&lt;=$B104, IF(HalfStrokes="Y",0.5,1),0)+IF(S$7+18&lt;=$B104, IF(HalfStrokes="Y",0.5,1),0)+IF(S$7+36&lt;=$B104, IF(HalfStrokes="Y",0.5,1),0)),"")</f>
        <v/>
      </c>
      <c r="T104" s="11" t="str">
        <f>IF('Score Entry Sheet'!T104&gt;0, 'Score Entry Sheet'!T104-(IF(T$7&lt;=$B104, IF(HalfStrokes="Y",0.5,1),0)+IF(T$7+18&lt;=$B104, IF(HalfStrokes="Y",0.5,1),0)+IF(T$7+36&lt;=$B104, IF(HalfStrokes="Y",0.5,1),0)),"")</f>
        <v/>
      </c>
      <c r="U104" s="11" t="str">
        <f>IF('Score Entry Sheet'!U104&gt;0, 'Score Entry Sheet'!U104-(IF(U$7&lt;=$B104, IF(HalfStrokes="Y",0.5,1),0)+IF(U$7+18&lt;=$B104, IF(HalfStrokes="Y",0.5,1),0)+IF(U$7+36&lt;=$B104, IF(HalfStrokes="Y",0.5,1),0)),"")</f>
        <v/>
      </c>
      <c r="V104" s="7" t="str">
        <f t="shared" si="9"/>
        <v/>
      </c>
      <c r="W104" s="8" t="str">
        <f t="shared" si="10"/>
        <v/>
      </c>
      <c r="X104" s="9" t="str">
        <f t="shared" si="11"/>
        <v/>
      </c>
    </row>
    <row r="105" spans="1:24" s="11" customFormat="1" ht="21" customHeight="1" x14ac:dyDescent="0.25">
      <c r="A105" s="23" t="str">
        <f>'Score Entry Sheet'!A105</f>
        <v>Player 98</v>
      </c>
      <c r="B105" s="7">
        <f>'Score Entry Sheet'!B105</f>
        <v>0</v>
      </c>
      <c r="C105" s="11" t="str">
        <f>IF('Score Entry Sheet'!C105&gt;0, 'Score Entry Sheet'!C105-(IF(C$7&lt;=$B105, IF(HalfStrokes="Y",0.5,1),0)+IF(C$7+18&lt;=$B105, IF(HalfStrokes="Y",0.5,1),0)+IF(C$7+36&lt;=$B105, IF(HalfStrokes="Y",0.5,1),0)),"")</f>
        <v/>
      </c>
      <c r="D105" s="11" t="str">
        <f>IF('Score Entry Sheet'!D105&gt;0, 'Score Entry Sheet'!D105-(IF(D$7&lt;=$B105, IF(HalfStrokes="Y",0.5,1),0)+IF(D$7+18&lt;=$B105, IF(HalfStrokes="Y",0.5,1),0)+IF(D$7+36&lt;=$B105, IF(HalfStrokes="Y",0.5,1),0)),"")</f>
        <v/>
      </c>
      <c r="E105" s="11" t="str">
        <f>IF('Score Entry Sheet'!E105&gt;0, 'Score Entry Sheet'!E105-(IF(E$7&lt;=$B105, IF(HalfStrokes="Y",0.5,1),0)+IF(E$7+18&lt;=$B105, IF(HalfStrokes="Y",0.5,1),0)+IF(E$7+36&lt;=$B105, IF(HalfStrokes="Y",0.5,1),0)),"")</f>
        <v/>
      </c>
      <c r="F105" s="11" t="str">
        <f>IF('Score Entry Sheet'!F105&gt;0, 'Score Entry Sheet'!F105-(IF(F$7&lt;=$B105, IF(HalfStrokes="Y",0.5,1),0)+IF(F$7+18&lt;=$B105, IF(HalfStrokes="Y",0.5,1),0)+IF(F$7+36&lt;=$B105, IF(HalfStrokes="Y",0.5,1),0)),"")</f>
        <v/>
      </c>
      <c r="G105" s="11" t="str">
        <f>IF('Score Entry Sheet'!G105&gt;0, 'Score Entry Sheet'!G105-(IF(G$7&lt;=$B105, IF(HalfStrokes="Y",0.5,1),0)+IF(G$7+18&lt;=$B105, IF(HalfStrokes="Y",0.5,1),0)+IF(G$7+36&lt;=$B105, IF(HalfStrokes="Y",0.5,1),0)),"")</f>
        <v/>
      </c>
      <c r="H105" s="11" t="str">
        <f>IF('Score Entry Sheet'!H105&gt;0, 'Score Entry Sheet'!H105-(IF(H$7&lt;=$B105, IF(HalfStrokes="Y",0.5,1),0)+IF(H$7+18&lt;=$B105, IF(HalfStrokes="Y",0.5,1),0)+IF(H$7+36&lt;=$B105, IF(HalfStrokes="Y",0.5,1),0)),"")</f>
        <v/>
      </c>
      <c r="I105" s="11" t="str">
        <f>IF('Score Entry Sheet'!I105&gt;0, 'Score Entry Sheet'!I105-(IF(I$7&lt;=$B105, IF(HalfStrokes="Y",0.5,1),0)+IF(I$7+18&lt;=$B105, IF(HalfStrokes="Y",0.5,1),0)+IF(I$7+36&lt;=$B105, IF(HalfStrokes="Y",0.5,1),0)),"")</f>
        <v/>
      </c>
      <c r="J105" s="11" t="str">
        <f>IF('Score Entry Sheet'!J105&gt;0, 'Score Entry Sheet'!J105-(IF(J$7&lt;=$B105, IF(HalfStrokes="Y",0.5,1),0)+IF(J$7+18&lt;=$B105, IF(HalfStrokes="Y",0.5,1),0)+IF(J$7+36&lt;=$B105, IF(HalfStrokes="Y",0.5,1),0)),"")</f>
        <v/>
      </c>
      <c r="K105" s="11" t="str">
        <f>IF('Score Entry Sheet'!K105&gt;0, 'Score Entry Sheet'!K105-(IF(K$7&lt;=$B105, IF(HalfStrokes="Y",0.5,1),0)+IF(K$7+18&lt;=$B105, IF(HalfStrokes="Y",0.5,1),0)+IF(K$7+36&lt;=$B105, IF(HalfStrokes="Y",0.5,1),0)),"")</f>
        <v/>
      </c>
      <c r="L105" s="7" t="str">
        <f t="shared" si="8"/>
        <v/>
      </c>
      <c r="M105" s="11" t="str">
        <f>IF('Score Entry Sheet'!M105&gt;0, 'Score Entry Sheet'!M105-(IF(M$7&lt;=$B105, IF(HalfStrokes="Y",0.5,1),0)+IF(M$7+18&lt;=$B105, IF(HalfStrokes="Y",0.5,1),0)+IF(M$7+36&lt;=$B105, IF(HalfStrokes="Y",0.5,1),0)),"")</f>
        <v/>
      </c>
      <c r="N105" s="11" t="str">
        <f>IF('Score Entry Sheet'!N105&gt;0, 'Score Entry Sheet'!N105-(IF(N$7&lt;=$B105, IF(HalfStrokes="Y",0.5,1),0)+IF(N$7+18&lt;=$B105, IF(HalfStrokes="Y",0.5,1),0)+IF(N$7+36&lt;=$B105, IF(HalfStrokes="Y",0.5,1),0)),"")</f>
        <v/>
      </c>
      <c r="O105" s="11" t="str">
        <f>IF('Score Entry Sheet'!O105&gt;0, 'Score Entry Sheet'!O105-(IF(O$7&lt;=$B105, IF(HalfStrokes="Y",0.5,1),0)+IF(O$7+18&lt;=$B105, IF(HalfStrokes="Y",0.5,1),0)+IF(O$7+36&lt;=$B105, IF(HalfStrokes="Y",0.5,1),0)),"")</f>
        <v/>
      </c>
      <c r="P105" s="11" t="str">
        <f>IF('Score Entry Sheet'!P105&gt;0, 'Score Entry Sheet'!P105-(IF(P$7&lt;=$B105, IF(HalfStrokes="Y",0.5,1),0)+IF(P$7+18&lt;=$B105, IF(HalfStrokes="Y",0.5,1),0)+IF(P$7+36&lt;=$B105, IF(HalfStrokes="Y",0.5,1),0)),"")</f>
        <v/>
      </c>
      <c r="Q105" s="11" t="str">
        <f>IF('Score Entry Sheet'!Q105&gt;0, 'Score Entry Sheet'!Q105-(IF(Q$7&lt;=$B105, IF(HalfStrokes="Y",0.5,1),0)+IF(Q$7+18&lt;=$B105, IF(HalfStrokes="Y",0.5,1),0)+IF(Q$7+36&lt;=$B105, IF(HalfStrokes="Y",0.5,1),0)),"")</f>
        <v/>
      </c>
      <c r="R105" s="11" t="str">
        <f>IF('Score Entry Sheet'!R105&gt;0, 'Score Entry Sheet'!R105-(IF(R$7&lt;=$B105, IF(HalfStrokes="Y",0.5,1),0)+IF(R$7+18&lt;=$B105, IF(HalfStrokes="Y",0.5,1),0)+IF(R$7+36&lt;=$B105, IF(HalfStrokes="Y",0.5,1),0)),"")</f>
        <v/>
      </c>
      <c r="S105" s="11" t="str">
        <f>IF('Score Entry Sheet'!S105&gt;0, 'Score Entry Sheet'!S105-(IF(S$7&lt;=$B105, IF(HalfStrokes="Y",0.5,1),0)+IF(S$7+18&lt;=$B105, IF(HalfStrokes="Y",0.5,1),0)+IF(S$7+36&lt;=$B105, IF(HalfStrokes="Y",0.5,1),0)),"")</f>
        <v/>
      </c>
      <c r="T105" s="11" t="str">
        <f>IF('Score Entry Sheet'!T105&gt;0, 'Score Entry Sheet'!T105-(IF(T$7&lt;=$B105, IF(HalfStrokes="Y",0.5,1),0)+IF(T$7+18&lt;=$B105, IF(HalfStrokes="Y",0.5,1),0)+IF(T$7+36&lt;=$B105, IF(HalfStrokes="Y",0.5,1),0)),"")</f>
        <v/>
      </c>
      <c r="U105" s="11" t="str">
        <f>IF('Score Entry Sheet'!U105&gt;0, 'Score Entry Sheet'!U105-(IF(U$7&lt;=$B105, IF(HalfStrokes="Y",0.5,1),0)+IF(U$7+18&lt;=$B105, IF(HalfStrokes="Y",0.5,1),0)+IF(U$7+36&lt;=$B105, IF(HalfStrokes="Y",0.5,1),0)),"")</f>
        <v/>
      </c>
      <c r="V105" s="7" t="str">
        <f t="shared" si="9"/>
        <v/>
      </c>
      <c r="W105" s="8" t="str">
        <f t="shared" si="10"/>
        <v/>
      </c>
      <c r="X105" s="9" t="str">
        <f t="shared" si="11"/>
        <v/>
      </c>
    </row>
    <row r="106" spans="1:24" s="11" customFormat="1" ht="21" customHeight="1" x14ac:dyDescent="0.25">
      <c r="A106" s="23" t="str">
        <f>'Score Entry Sheet'!A106</f>
        <v>Player 99</v>
      </c>
      <c r="B106" s="7">
        <f>'Score Entry Sheet'!B106</f>
        <v>0</v>
      </c>
      <c r="C106" s="11" t="str">
        <f>IF('Score Entry Sheet'!C106&gt;0, 'Score Entry Sheet'!C106-(IF(C$7&lt;=$B106, IF(HalfStrokes="Y",0.5,1),0)+IF(C$7+18&lt;=$B106, IF(HalfStrokes="Y",0.5,1),0)+IF(C$7+36&lt;=$B106, IF(HalfStrokes="Y",0.5,1),0)),"")</f>
        <v/>
      </c>
      <c r="D106" s="11" t="str">
        <f>IF('Score Entry Sheet'!D106&gt;0, 'Score Entry Sheet'!D106-(IF(D$7&lt;=$B106, IF(HalfStrokes="Y",0.5,1),0)+IF(D$7+18&lt;=$B106, IF(HalfStrokes="Y",0.5,1),0)+IF(D$7+36&lt;=$B106, IF(HalfStrokes="Y",0.5,1),0)),"")</f>
        <v/>
      </c>
      <c r="E106" s="11" t="str">
        <f>IF('Score Entry Sheet'!E106&gt;0, 'Score Entry Sheet'!E106-(IF(E$7&lt;=$B106, IF(HalfStrokes="Y",0.5,1),0)+IF(E$7+18&lt;=$B106, IF(HalfStrokes="Y",0.5,1),0)+IF(E$7+36&lt;=$B106, IF(HalfStrokes="Y",0.5,1),0)),"")</f>
        <v/>
      </c>
      <c r="F106" s="11" t="str">
        <f>IF('Score Entry Sheet'!F106&gt;0, 'Score Entry Sheet'!F106-(IF(F$7&lt;=$B106, IF(HalfStrokes="Y",0.5,1),0)+IF(F$7+18&lt;=$B106, IF(HalfStrokes="Y",0.5,1),0)+IF(F$7+36&lt;=$B106, IF(HalfStrokes="Y",0.5,1),0)),"")</f>
        <v/>
      </c>
      <c r="G106" s="11" t="str">
        <f>IF('Score Entry Sheet'!G106&gt;0, 'Score Entry Sheet'!G106-(IF(G$7&lt;=$B106, IF(HalfStrokes="Y",0.5,1),0)+IF(G$7+18&lt;=$B106, IF(HalfStrokes="Y",0.5,1),0)+IF(G$7+36&lt;=$B106, IF(HalfStrokes="Y",0.5,1),0)),"")</f>
        <v/>
      </c>
      <c r="H106" s="11" t="str">
        <f>IF('Score Entry Sheet'!H106&gt;0, 'Score Entry Sheet'!H106-(IF(H$7&lt;=$B106, IF(HalfStrokes="Y",0.5,1),0)+IF(H$7+18&lt;=$B106, IF(HalfStrokes="Y",0.5,1),0)+IF(H$7+36&lt;=$B106, IF(HalfStrokes="Y",0.5,1),0)),"")</f>
        <v/>
      </c>
      <c r="I106" s="11" t="str">
        <f>IF('Score Entry Sheet'!I106&gt;0, 'Score Entry Sheet'!I106-(IF(I$7&lt;=$B106, IF(HalfStrokes="Y",0.5,1),0)+IF(I$7+18&lt;=$B106, IF(HalfStrokes="Y",0.5,1),0)+IF(I$7+36&lt;=$B106, IF(HalfStrokes="Y",0.5,1),0)),"")</f>
        <v/>
      </c>
      <c r="J106" s="11" t="str">
        <f>IF('Score Entry Sheet'!J106&gt;0, 'Score Entry Sheet'!J106-(IF(J$7&lt;=$B106, IF(HalfStrokes="Y",0.5,1),0)+IF(J$7+18&lt;=$B106, IF(HalfStrokes="Y",0.5,1),0)+IF(J$7+36&lt;=$B106, IF(HalfStrokes="Y",0.5,1),0)),"")</f>
        <v/>
      </c>
      <c r="K106" s="11" t="str">
        <f>IF('Score Entry Sheet'!K106&gt;0, 'Score Entry Sheet'!K106-(IF(K$7&lt;=$B106, IF(HalfStrokes="Y",0.5,1),0)+IF(K$7+18&lt;=$B106, IF(HalfStrokes="Y",0.5,1),0)+IF(K$7+36&lt;=$B106, IF(HalfStrokes="Y",0.5,1),0)),"")</f>
        <v/>
      </c>
      <c r="L106" s="7" t="str">
        <f t="shared" si="8"/>
        <v/>
      </c>
      <c r="M106" s="11" t="str">
        <f>IF('Score Entry Sheet'!M106&gt;0, 'Score Entry Sheet'!M106-(IF(M$7&lt;=$B106, IF(HalfStrokes="Y",0.5,1),0)+IF(M$7+18&lt;=$B106, IF(HalfStrokes="Y",0.5,1),0)+IF(M$7+36&lt;=$B106, IF(HalfStrokes="Y",0.5,1),0)),"")</f>
        <v/>
      </c>
      <c r="N106" s="11" t="str">
        <f>IF('Score Entry Sheet'!N106&gt;0, 'Score Entry Sheet'!N106-(IF(N$7&lt;=$B106, IF(HalfStrokes="Y",0.5,1),0)+IF(N$7+18&lt;=$B106, IF(HalfStrokes="Y",0.5,1),0)+IF(N$7+36&lt;=$B106, IF(HalfStrokes="Y",0.5,1),0)),"")</f>
        <v/>
      </c>
      <c r="O106" s="11" t="str">
        <f>IF('Score Entry Sheet'!O106&gt;0, 'Score Entry Sheet'!O106-(IF(O$7&lt;=$B106, IF(HalfStrokes="Y",0.5,1),0)+IF(O$7+18&lt;=$B106, IF(HalfStrokes="Y",0.5,1),0)+IF(O$7+36&lt;=$B106, IF(HalfStrokes="Y",0.5,1),0)),"")</f>
        <v/>
      </c>
      <c r="P106" s="11" t="str">
        <f>IF('Score Entry Sheet'!P106&gt;0, 'Score Entry Sheet'!P106-(IF(P$7&lt;=$B106, IF(HalfStrokes="Y",0.5,1),0)+IF(P$7+18&lt;=$B106, IF(HalfStrokes="Y",0.5,1),0)+IF(P$7+36&lt;=$B106, IF(HalfStrokes="Y",0.5,1),0)),"")</f>
        <v/>
      </c>
      <c r="Q106" s="11" t="str">
        <f>IF('Score Entry Sheet'!Q106&gt;0, 'Score Entry Sheet'!Q106-(IF(Q$7&lt;=$B106, IF(HalfStrokes="Y",0.5,1),0)+IF(Q$7+18&lt;=$B106, IF(HalfStrokes="Y",0.5,1),0)+IF(Q$7+36&lt;=$B106, IF(HalfStrokes="Y",0.5,1),0)),"")</f>
        <v/>
      </c>
      <c r="R106" s="11" t="str">
        <f>IF('Score Entry Sheet'!R106&gt;0, 'Score Entry Sheet'!R106-(IF(R$7&lt;=$B106, IF(HalfStrokes="Y",0.5,1),0)+IF(R$7+18&lt;=$B106, IF(HalfStrokes="Y",0.5,1),0)+IF(R$7+36&lt;=$B106, IF(HalfStrokes="Y",0.5,1),0)),"")</f>
        <v/>
      </c>
      <c r="S106" s="11" t="str">
        <f>IF('Score Entry Sheet'!S106&gt;0, 'Score Entry Sheet'!S106-(IF(S$7&lt;=$B106, IF(HalfStrokes="Y",0.5,1),0)+IF(S$7+18&lt;=$B106, IF(HalfStrokes="Y",0.5,1),0)+IF(S$7+36&lt;=$B106, IF(HalfStrokes="Y",0.5,1),0)),"")</f>
        <v/>
      </c>
      <c r="T106" s="11" t="str">
        <f>IF('Score Entry Sheet'!T106&gt;0, 'Score Entry Sheet'!T106-(IF(T$7&lt;=$B106, IF(HalfStrokes="Y",0.5,1),0)+IF(T$7+18&lt;=$B106, IF(HalfStrokes="Y",0.5,1),0)+IF(T$7+36&lt;=$B106, IF(HalfStrokes="Y",0.5,1),0)),"")</f>
        <v/>
      </c>
      <c r="U106" s="11" t="str">
        <f>IF('Score Entry Sheet'!U106&gt;0, 'Score Entry Sheet'!U106-(IF(U$7&lt;=$B106, IF(HalfStrokes="Y",0.5,1),0)+IF(U$7+18&lt;=$B106, IF(HalfStrokes="Y",0.5,1),0)+IF(U$7+36&lt;=$B106, IF(HalfStrokes="Y",0.5,1),0)),"")</f>
        <v/>
      </c>
      <c r="V106" s="7" t="str">
        <f t="shared" si="9"/>
        <v/>
      </c>
      <c r="W106" s="8" t="str">
        <f t="shared" si="10"/>
        <v/>
      </c>
      <c r="X106" s="9" t="str">
        <f t="shared" si="11"/>
        <v/>
      </c>
    </row>
    <row r="107" spans="1:24" s="11" customFormat="1" ht="21" customHeight="1" x14ac:dyDescent="0.25">
      <c r="A107" s="23" t="str">
        <f>'Score Entry Sheet'!A107</f>
        <v>Player 100</v>
      </c>
      <c r="B107" s="7">
        <f>'Score Entry Sheet'!B107</f>
        <v>0</v>
      </c>
      <c r="C107" s="11" t="str">
        <f>IF('Score Entry Sheet'!C107&gt;0, 'Score Entry Sheet'!C107-(IF(C$7&lt;=$B107, IF(HalfStrokes="Y",0.5,1),0)+IF(C$7+18&lt;=$B107, IF(HalfStrokes="Y",0.5,1),0)+IF(C$7+36&lt;=$B107, IF(HalfStrokes="Y",0.5,1),0)),"")</f>
        <v/>
      </c>
      <c r="D107" s="11" t="str">
        <f>IF('Score Entry Sheet'!D107&gt;0, 'Score Entry Sheet'!D107-(IF(D$7&lt;=$B107, IF(HalfStrokes="Y",0.5,1),0)+IF(D$7+18&lt;=$B107, IF(HalfStrokes="Y",0.5,1),0)+IF(D$7+36&lt;=$B107, IF(HalfStrokes="Y",0.5,1),0)),"")</f>
        <v/>
      </c>
      <c r="E107" s="11" t="str">
        <f>IF('Score Entry Sheet'!E107&gt;0, 'Score Entry Sheet'!E107-(IF(E$7&lt;=$B107, IF(HalfStrokes="Y",0.5,1),0)+IF(E$7+18&lt;=$B107, IF(HalfStrokes="Y",0.5,1),0)+IF(E$7+36&lt;=$B107, IF(HalfStrokes="Y",0.5,1),0)),"")</f>
        <v/>
      </c>
      <c r="F107" s="11" t="str">
        <f>IF('Score Entry Sheet'!F107&gt;0, 'Score Entry Sheet'!F107-(IF(F$7&lt;=$B107, IF(HalfStrokes="Y",0.5,1),0)+IF(F$7+18&lt;=$B107, IF(HalfStrokes="Y",0.5,1),0)+IF(F$7+36&lt;=$B107, IF(HalfStrokes="Y",0.5,1),0)),"")</f>
        <v/>
      </c>
      <c r="G107" s="11" t="str">
        <f>IF('Score Entry Sheet'!G107&gt;0, 'Score Entry Sheet'!G107-(IF(G$7&lt;=$B107, IF(HalfStrokes="Y",0.5,1),0)+IF(G$7+18&lt;=$B107, IF(HalfStrokes="Y",0.5,1),0)+IF(G$7+36&lt;=$B107, IF(HalfStrokes="Y",0.5,1),0)),"")</f>
        <v/>
      </c>
      <c r="H107" s="11" t="str">
        <f>IF('Score Entry Sheet'!H107&gt;0, 'Score Entry Sheet'!H107-(IF(H$7&lt;=$B107, IF(HalfStrokes="Y",0.5,1),0)+IF(H$7+18&lt;=$B107, IF(HalfStrokes="Y",0.5,1),0)+IF(H$7+36&lt;=$B107, IF(HalfStrokes="Y",0.5,1),0)),"")</f>
        <v/>
      </c>
      <c r="I107" s="11" t="str">
        <f>IF('Score Entry Sheet'!I107&gt;0, 'Score Entry Sheet'!I107-(IF(I$7&lt;=$B107, IF(HalfStrokes="Y",0.5,1),0)+IF(I$7+18&lt;=$B107, IF(HalfStrokes="Y",0.5,1),0)+IF(I$7+36&lt;=$B107, IF(HalfStrokes="Y",0.5,1),0)),"")</f>
        <v/>
      </c>
      <c r="J107" s="11" t="str">
        <f>IF('Score Entry Sheet'!J107&gt;0, 'Score Entry Sheet'!J107-(IF(J$7&lt;=$B107, IF(HalfStrokes="Y",0.5,1),0)+IF(J$7+18&lt;=$B107, IF(HalfStrokes="Y",0.5,1),0)+IF(J$7+36&lt;=$B107, IF(HalfStrokes="Y",0.5,1),0)),"")</f>
        <v/>
      </c>
      <c r="K107" s="11" t="str">
        <f>IF('Score Entry Sheet'!K107&gt;0, 'Score Entry Sheet'!K107-(IF(K$7&lt;=$B107, IF(HalfStrokes="Y",0.5,1),0)+IF(K$7+18&lt;=$B107, IF(HalfStrokes="Y",0.5,1),0)+IF(K$7+36&lt;=$B107, IF(HalfStrokes="Y",0.5,1),0)),"")</f>
        <v/>
      </c>
      <c r="L107" s="7" t="str">
        <f t="shared" si="8"/>
        <v/>
      </c>
      <c r="M107" s="11" t="str">
        <f>IF('Score Entry Sheet'!M107&gt;0, 'Score Entry Sheet'!M107-(IF(M$7&lt;=$B107, IF(HalfStrokes="Y",0.5,1),0)+IF(M$7+18&lt;=$B107, IF(HalfStrokes="Y",0.5,1),0)+IF(M$7+36&lt;=$B107, IF(HalfStrokes="Y",0.5,1),0)),"")</f>
        <v/>
      </c>
      <c r="N107" s="11" t="str">
        <f>IF('Score Entry Sheet'!N107&gt;0, 'Score Entry Sheet'!N107-(IF(N$7&lt;=$B107, IF(HalfStrokes="Y",0.5,1),0)+IF(N$7+18&lt;=$B107, IF(HalfStrokes="Y",0.5,1),0)+IF(N$7+36&lt;=$B107, IF(HalfStrokes="Y",0.5,1),0)),"")</f>
        <v/>
      </c>
      <c r="O107" s="11" t="str">
        <f>IF('Score Entry Sheet'!O107&gt;0, 'Score Entry Sheet'!O107-(IF(O$7&lt;=$B107, IF(HalfStrokes="Y",0.5,1),0)+IF(O$7+18&lt;=$B107, IF(HalfStrokes="Y",0.5,1),0)+IF(O$7+36&lt;=$B107, IF(HalfStrokes="Y",0.5,1),0)),"")</f>
        <v/>
      </c>
      <c r="P107" s="11" t="str">
        <f>IF('Score Entry Sheet'!P107&gt;0, 'Score Entry Sheet'!P107-(IF(P$7&lt;=$B107, IF(HalfStrokes="Y",0.5,1),0)+IF(P$7+18&lt;=$B107, IF(HalfStrokes="Y",0.5,1),0)+IF(P$7+36&lt;=$B107, IF(HalfStrokes="Y",0.5,1),0)),"")</f>
        <v/>
      </c>
      <c r="Q107" s="11" t="str">
        <f>IF('Score Entry Sheet'!Q107&gt;0, 'Score Entry Sheet'!Q107-(IF(Q$7&lt;=$B107, IF(HalfStrokes="Y",0.5,1),0)+IF(Q$7+18&lt;=$B107, IF(HalfStrokes="Y",0.5,1),0)+IF(Q$7+36&lt;=$B107, IF(HalfStrokes="Y",0.5,1),0)),"")</f>
        <v/>
      </c>
      <c r="R107" s="11" t="str">
        <f>IF('Score Entry Sheet'!R107&gt;0, 'Score Entry Sheet'!R107-(IF(R$7&lt;=$B107, IF(HalfStrokes="Y",0.5,1),0)+IF(R$7+18&lt;=$B107, IF(HalfStrokes="Y",0.5,1),0)+IF(R$7+36&lt;=$B107, IF(HalfStrokes="Y",0.5,1),0)),"")</f>
        <v/>
      </c>
      <c r="S107" s="11" t="str">
        <f>IF('Score Entry Sheet'!S107&gt;0, 'Score Entry Sheet'!S107-(IF(S$7&lt;=$B107, IF(HalfStrokes="Y",0.5,1),0)+IF(S$7+18&lt;=$B107, IF(HalfStrokes="Y",0.5,1),0)+IF(S$7+36&lt;=$B107, IF(HalfStrokes="Y",0.5,1),0)),"")</f>
        <v/>
      </c>
      <c r="T107" s="11" t="str">
        <f>IF('Score Entry Sheet'!T107&gt;0, 'Score Entry Sheet'!T107-(IF(T$7&lt;=$B107, IF(HalfStrokes="Y",0.5,1),0)+IF(T$7+18&lt;=$B107, IF(HalfStrokes="Y",0.5,1),0)+IF(T$7+36&lt;=$B107, IF(HalfStrokes="Y",0.5,1),0)),"")</f>
        <v/>
      </c>
      <c r="U107" s="11" t="str">
        <f>IF('Score Entry Sheet'!U107&gt;0, 'Score Entry Sheet'!U107-(IF(U$7&lt;=$B107, IF(HalfStrokes="Y",0.5,1),0)+IF(U$7+18&lt;=$B107, IF(HalfStrokes="Y",0.5,1),0)+IF(U$7+36&lt;=$B107, IF(HalfStrokes="Y",0.5,1),0)),"")</f>
        <v/>
      </c>
      <c r="V107" s="7" t="str">
        <f t="shared" si="9"/>
        <v/>
      </c>
      <c r="W107" s="8" t="str">
        <f t="shared" si="10"/>
        <v/>
      </c>
      <c r="X107" s="9" t="str">
        <f t="shared" si="11"/>
        <v/>
      </c>
    </row>
    <row r="109" spans="1:24" customFormat="1" ht="21" customHeight="1" x14ac:dyDescent="0.25">
      <c r="A109" s="29" t="s">
        <v>14</v>
      </c>
      <c r="B109" s="37"/>
      <c r="C109" s="43">
        <f t="shared" ref="C109:V109" si="12">MIN(C8:C107)</f>
        <v>0</v>
      </c>
      <c r="D109" s="43">
        <f t="shared" si="12"/>
        <v>4</v>
      </c>
      <c r="E109" s="43">
        <f t="shared" si="12"/>
        <v>4</v>
      </c>
      <c r="F109" s="43">
        <f t="shared" si="12"/>
        <v>4</v>
      </c>
      <c r="G109" s="43">
        <f t="shared" si="12"/>
        <v>4</v>
      </c>
      <c r="H109" s="43">
        <f t="shared" si="12"/>
        <v>4</v>
      </c>
      <c r="I109" s="43">
        <f t="shared" si="12"/>
        <v>4</v>
      </c>
      <c r="J109" s="43">
        <f t="shared" si="12"/>
        <v>4</v>
      </c>
      <c r="K109" s="43">
        <f t="shared" si="12"/>
        <v>4</v>
      </c>
      <c r="L109" s="43">
        <f t="shared" si="12"/>
        <v>32</v>
      </c>
      <c r="M109" s="43">
        <f t="shared" si="12"/>
        <v>4</v>
      </c>
      <c r="N109" s="43">
        <f t="shared" si="12"/>
        <v>4</v>
      </c>
      <c r="O109" s="43">
        <f t="shared" si="12"/>
        <v>4</v>
      </c>
      <c r="P109" s="43">
        <f t="shared" si="12"/>
        <v>4</v>
      </c>
      <c r="Q109" s="43">
        <f t="shared" si="12"/>
        <v>4</v>
      </c>
      <c r="R109" s="43">
        <f t="shared" si="12"/>
        <v>4</v>
      </c>
      <c r="S109" s="43">
        <f t="shared" si="12"/>
        <v>4</v>
      </c>
      <c r="T109" s="43">
        <f t="shared" si="12"/>
        <v>4</v>
      </c>
      <c r="U109" s="43">
        <f t="shared" si="12"/>
        <v>4</v>
      </c>
      <c r="V109" s="43">
        <f t="shared" si="12"/>
        <v>36</v>
      </c>
      <c r="W109" s="12"/>
      <c r="X109" s="13"/>
    </row>
    <row r="110" spans="1:24" customFormat="1" ht="21" customHeight="1" x14ac:dyDescent="0.25">
      <c r="A110" s="10" t="s">
        <v>15</v>
      </c>
      <c r="C110" s="11">
        <f t="shared" ref="C110:K110" si="13">COUNTIF(C8:C107,C109)</f>
        <v>1</v>
      </c>
      <c r="D110" s="11">
        <f t="shared" si="13"/>
        <v>2</v>
      </c>
      <c r="E110" s="11">
        <f t="shared" si="13"/>
        <v>2</v>
      </c>
      <c r="F110" s="11">
        <f t="shared" si="13"/>
        <v>2</v>
      </c>
      <c r="G110" s="11">
        <f t="shared" si="13"/>
        <v>2</v>
      </c>
      <c r="H110" s="11">
        <f t="shared" si="13"/>
        <v>2</v>
      </c>
      <c r="I110" s="11">
        <f t="shared" si="13"/>
        <v>2</v>
      </c>
      <c r="J110" s="11">
        <f t="shared" si="13"/>
        <v>2</v>
      </c>
      <c r="K110" s="11">
        <f t="shared" si="13"/>
        <v>2</v>
      </c>
      <c r="L110" s="12"/>
      <c r="M110" s="11">
        <f t="shared" ref="M110:U110" si="14">COUNTIF(M8:M107,M109)</f>
        <v>2</v>
      </c>
      <c r="N110" s="11">
        <f t="shared" si="14"/>
        <v>2</v>
      </c>
      <c r="O110" s="11">
        <f t="shared" si="14"/>
        <v>2</v>
      </c>
      <c r="P110" s="11">
        <f t="shared" si="14"/>
        <v>2</v>
      </c>
      <c r="Q110" s="11">
        <f t="shared" si="14"/>
        <v>2</v>
      </c>
      <c r="R110" s="11">
        <f t="shared" si="14"/>
        <v>2</v>
      </c>
      <c r="S110" s="11">
        <f t="shared" si="14"/>
        <v>2</v>
      </c>
      <c r="T110" s="11">
        <f t="shared" si="14"/>
        <v>2</v>
      </c>
      <c r="U110" s="11">
        <f t="shared" si="14"/>
        <v>2</v>
      </c>
      <c r="V110" s="12" t="s">
        <v>10</v>
      </c>
      <c r="W110" s="12" t="s">
        <v>40</v>
      </c>
      <c r="X110" s="13"/>
    </row>
    <row r="111" spans="1:24" s="1" customFormat="1" ht="21" customHeight="1" x14ac:dyDescent="0.25">
      <c r="A111" s="15" t="s">
        <v>41</v>
      </c>
      <c r="B111" s="34"/>
      <c r="C111" s="18">
        <f>IF(C110=1, C109, "")</f>
        <v>0</v>
      </c>
      <c r="D111" s="18" t="str">
        <f t="shared" ref="D111:K111" si="15">IF(D110=1, D109, "")</f>
        <v/>
      </c>
      <c r="E111" s="18" t="str">
        <f t="shared" si="15"/>
        <v/>
      </c>
      <c r="F111" s="18" t="str">
        <f t="shared" si="15"/>
        <v/>
      </c>
      <c r="G111" s="18" t="str">
        <f t="shared" si="15"/>
        <v/>
      </c>
      <c r="H111" s="18" t="str">
        <f t="shared" si="15"/>
        <v/>
      </c>
      <c r="I111" s="18" t="str">
        <f t="shared" si="15"/>
        <v/>
      </c>
      <c r="J111" s="18" t="str">
        <f t="shared" si="15"/>
        <v/>
      </c>
      <c r="K111" s="18" t="str">
        <f t="shared" si="15"/>
        <v/>
      </c>
      <c r="L111" s="18"/>
      <c r="M111" s="18" t="str">
        <f t="shared" ref="M111:U111" si="16">IF(M110=1, M109, "")</f>
        <v/>
      </c>
      <c r="N111" s="18" t="str">
        <f t="shared" si="16"/>
        <v/>
      </c>
      <c r="O111" s="18" t="str">
        <f t="shared" si="16"/>
        <v/>
      </c>
      <c r="P111" s="18" t="str">
        <f t="shared" si="16"/>
        <v/>
      </c>
      <c r="Q111" s="18" t="str">
        <f t="shared" si="16"/>
        <v/>
      </c>
      <c r="R111" s="18" t="str">
        <f t="shared" si="16"/>
        <v/>
      </c>
      <c r="S111" s="18" t="str">
        <f t="shared" si="16"/>
        <v/>
      </c>
      <c r="T111" s="18" t="str">
        <f t="shared" si="16"/>
        <v/>
      </c>
      <c r="U111" s="18" t="str">
        <f t="shared" si="16"/>
        <v/>
      </c>
      <c r="V111" s="18">
        <f>COUNTIF(C110:U110, "=1")</f>
        <v>1</v>
      </c>
      <c r="W111" s="19">
        <f>Settings!B3/V111</f>
        <v>80</v>
      </c>
      <c r="X111" s="13"/>
    </row>
    <row r="112" spans="1:24" ht="21" customHeight="1" x14ac:dyDescent="0.25">
      <c r="A112" s="10"/>
      <c r="W112" s="14"/>
    </row>
    <row r="113" spans="1:1" ht="21" customHeight="1" x14ac:dyDescent="0.25">
      <c r="A113" s="10"/>
    </row>
    <row r="114" spans="1:1" ht="21" customHeight="1" x14ac:dyDescent="0.25">
      <c r="A114" s="10"/>
    </row>
    <row r="115" spans="1:1" ht="21" customHeight="1" x14ac:dyDescent="0.25">
      <c r="A115" s="10"/>
    </row>
    <row r="116" spans="1:1" ht="21" customHeight="1" x14ac:dyDescent="0.25">
      <c r="A116" s="10"/>
    </row>
    <row r="117" spans="1:1" ht="21" customHeight="1" x14ac:dyDescent="0.25">
      <c r="A117" s="10"/>
    </row>
    <row r="118" spans="1:1" ht="21" customHeight="1" x14ac:dyDescent="0.25">
      <c r="A118" s="10"/>
    </row>
    <row r="119" spans="1:1" ht="21" customHeight="1" x14ac:dyDescent="0.25">
      <c r="A119" s="10"/>
    </row>
    <row r="120" spans="1:1" ht="21" customHeight="1" x14ac:dyDescent="0.25">
      <c r="A120" s="10"/>
    </row>
  </sheetData>
  <sheetProtection algorithmName="SHA-512" hashValue="v7q948vRd5Syhd+PVrkCc66o4RCzD2CQlVPyss9GMOvUL7KQyJaVbmRqm9IWXbnAXF2f/QJo/mvBClwfzd+jHw==" saltValue="F9Jb42R4hGsgACKJ0+G7Sg==" spinCount="100000" sheet="1" formatColumns="0" formatRows="0" insertRows="0" deleteRows="0"/>
  <customSheetViews>
    <customSheetView guid="{4BB93D8F-BF35-4118-AA4F-573BD4E6DC1A}">
      <pageMargins left="0.7" right="0.7" top="0.75" bottom="0.75" header="0.3" footer="0.3"/>
    </customSheetView>
  </customSheetViews>
  <mergeCells count="2">
    <mergeCell ref="A1:X1"/>
    <mergeCell ref="A2:X2"/>
  </mergeCells>
  <conditionalFormatting sqref="C8:K107">
    <cfRule type="cellIs" dxfId="1" priority="9" operator="equal">
      <formula>IF(C$111&lt;&gt;"", C$111,-1)</formula>
    </cfRule>
  </conditionalFormatting>
  <conditionalFormatting sqref="M8:U107">
    <cfRule type="cellIs" dxfId="0" priority="1" operator="equal">
      <formula>IF(M$111&lt;&gt;"", M$111,-1)</formula>
    </cfRule>
  </conditionalFormatting>
  <hyperlinks>
    <hyperlink ref="A2" r:id="rId1" xr:uid="{E6445BA6-B402-4C11-A827-E52DAE91080F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Settings</vt:lpstr>
      <vt:lpstr>Score Entry Sheet</vt:lpstr>
      <vt:lpstr>Net Skins Results</vt:lpstr>
      <vt:lpstr>GrossSkinsPot</vt:lpstr>
      <vt:lpstr>HalfStrokes</vt:lpstr>
    </vt:vector>
  </TitlesOfParts>
  <Company>CTS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Areddy</dc:creator>
  <cp:lastModifiedBy>Bob Areddy</cp:lastModifiedBy>
  <dcterms:created xsi:type="dcterms:W3CDTF">2013-08-28T12:40:00Z</dcterms:created>
  <dcterms:modified xsi:type="dcterms:W3CDTF">2024-01-18T14:29:55Z</dcterms:modified>
</cp:coreProperties>
</file>